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northmulimnology-Ogrp/Shared Documents/North MU Limnology/Projects/SLAP/2023 Season/2023 SLAP master files/"/>
    </mc:Choice>
  </mc:AlternateContent>
  <xr:revisionPtr revIDLastSave="1174" documentId="8_{27002A83-14F4-4F06-A21C-DE61EFBCF4B4}" xr6:coauthVersionLast="47" xr6:coauthVersionMax="47" xr10:uidLastSave="{5AF2CCE0-A6F1-44E0-925B-D9A8371AA37E}"/>
  <bookViews>
    <workbookView xWindow="29880" yWindow="0" windowWidth="27150" windowHeight="15495" firstSheet="4" activeTab="5" xr2:uid="{39E6C6E9-BC0A-4E78-B03A-CFFED91EEE38}"/>
  </bookViews>
  <sheets>
    <sheet name="By run" sheetId="1" r:id="rId1"/>
    <sheet name="Sorted" sheetId="2" r:id="rId2"/>
    <sheet name="delete" sheetId="4" r:id="rId3"/>
    <sheet name="delete me" sheetId="5" r:id="rId4"/>
    <sheet name="Sorted, flagged - use this one" sheetId="6" r:id="rId5"/>
    <sheet name="Final TSS" sheetId="10" r:id="rId6"/>
    <sheet name="Sheet7" sheetId="7" r:id="rId7"/>
    <sheet name="Sheet8" sheetId="8" r:id="rId8"/>
    <sheet name="Sheet9" sheetId="9" r:id="rId9"/>
  </sheets>
  <calcPr calcId="191028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P343" i="9"/>
  <c r="K343" i="9"/>
  <c r="F343" i="9"/>
  <c r="P342" i="9"/>
  <c r="K342" i="9"/>
  <c r="F342" i="9"/>
  <c r="P341" i="9"/>
  <c r="K341" i="9"/>
  <c r="F341" i="9"/>
  <c r="P340" i="9"/>
  <c r="K340" i="9"/>
  <c r="F340" i="9"/>
  <c r="P339" i="9"/>
  <c r="K339" i="9"/>
  <c r="F339" i="9"/>
  <c r="P338" i="9"/>
  <c r="K338" i="9"/>
  <c r="F338" i="9"/>
  <c r="P337" i="9"/>
  <c r="K337" i="9"/>
  <c r="F337" i="9"/>
  <c r="P336" i="9"/>
  <c r="K336" i="9"/>
  <c r="F336" i="9"/>
  <c r="P335" i="9"/>
  <c r="K335" i="9"/>
  <c r="F335" i="9"/>
  <c r="P334" i="9"/>
  <c r="K334" i="9"/>
  <c r="F334" i="9"/>
  <c r="P333" i="9"/>
  <c r="K333" i="9"/>
  <c r="F333" i="9"/>
  <c r="P332" i="9"/>
  <c r="K332" i="9"/>
  <c r="F332" i="9"/>
  <c r="P331" i="9"/>
  <c r="K331" i="9"/>
  <c r="F331" i="9"/>
  <c r="P330" i="9"/>
  <c r="K330" i="9"/>
  <c r="F330" i="9"/>
  <c r="P329" i="9"/>
  <c r="K329" i="9"/>
  <c r="F329" i="9"/>
  <c r="P328" i="9"/>
  <c r="K328" i="9"/>
  <c r="F328" i="9"/>
  <c r="P327" i="9"/>
  <c r="K327" i="9"/>
  <c r="F327" i="9"/>
  <c r="P326" i="9"/>
  <c r="K326" i="9"/>
  <c r="F326" i="9"/>
  <c r="P325" i="9"/>
  <c r="K325" i="9"/>
  <c r="F325" i="9"/>
  <c r="P324" i="9"/>
  <c r="K324" i="9"/>
  <c r="F324" i="9"/>
  <c r="P323" i="9"/>
  <c r="K323" i="9"/>
  <c r="F323" i="9"/>
  <c r="P322" i="9"/>
  <c r="K322" i="9"/>
  <c r="F322" i="9"/>
  <c r="P321" i="9"/>
  <c r="K321" i="9"/>
  <c r="F321" i="9"/>
  <c r="P320" i="9"/>
  <c r="K320" i="9"/>
  <c r="F320" i="9"/>
  <c r="P319" i="9"/>
  <c r="K319" i="9"/>
  <c r="F319" i="9"/>
  <c r="P318" i="9"/>
  <c r="K318" i="9"/>
  <c r="F318" i="9"/>
  <c r="P317" i="9"/>
  <c r="K317" i="9"/>
  <c r="F317" i="9"/>
  <c r="P316" i="9"/>
  <c r="K316" i="9"/>
  <c r="F316" i="9"/>
  <c r="P315" i="9"/>
  <c r="K315" i="9"/>
  <c r="F315" i="9"/>
  <c r="P314" i="9"/>
  <c r="K314" i="9"/>
  <c r="F314" i="9"/>
  <c r="P313" i="9"/>
  <c r="K313" i="9"/>
  <c r="F313" i="9"/>
  <c r="P312" i="9"/>
  <c r="K312" i="9"/>
  <c r="F312" i="9"/>
  <c r="P311" i="9"/>
  <c r="K311" i="9"/>
  <c r="F311" i="9"/>
  <c r="P310" i="9"/>
  <c r="K310" i="9"/>
  <c r="F310" i="9"/>
  <c r="P309" i="9"/>
  <c r="K309" i="9"/>
  <c r="F309" i="9"/>
  <c r="P308" i="9"/>
  <c r="K308" i="9"/>
  <c r="F308" i="9"/>
  <c r="P307" i="9"/>
  <c r="K307" i="9"/>
  <c r="F307" i="9"/>
  <c r="P306" i="9"/>
  <c r="K306" i="9"/>
  <c r="F306" i="9"/>
  <c r="P305" i="9"/>
  <c r="K305" i="9"/>
  <c r="F305" i="9"/>
  <c r="P304" i="9"/>
  <c r="K304" i="9"/>
  <c r="F304" i="9"/>
  <c r="P303" i="9"/>
  <c r="K303" i="9"/>
  <c r="F303" i="9"/>
  <c r="P302" i="9"/>
  <c r="K302" i="9"/>
  <c r="F302" i="9"/>
  <c r="P301" i="9"/>
  <c r="K301" i="9"/>
  <c r="F301" i="9"/>
  <c r="P300" i="9"/>
  <c r="K300" i="9"/>
  <c r="F300" i="9"/>
  <c r="P299" i="9"/>
  <c r="K299" i="9"/>
  <c r="F299" i="9"/>
  <c r="P298" i="9"/>
  <c r="K298" i="9"/>
  <c r="F298" i="9"/>
  <c r="P297" i="9"/>
  <c r="K297" i="9"/>
  <c r="F297" i="9"/>
  <c r="P296" i="9"/>
  <c r="K296" i="9"/>
  <c r="F296" i="9"/>
  <c r="P295" i="9"/>
  <c r="K295" i="9"/>
  <c r="F295" i="9"/>
  <c r="P294" i="9"/>
  <c r="K294" i="9"/>
  <c r="F294" i="9"/>
  <c r="P293" i="9"/>
  <c r="K293" i="9"/>
  <c r="F293" i="9"/>
  <c r="P292" i="9"/>
  <c r="K292" i="9"/>
  <c r="F292" i="9"/>
  <c r="P291" i="9"/>
  <c r="K291" i="9"/>
  <c r="F291" i="9"/>
  <c r="P290" i="9"/>
  <c r="K290" i="9"/>
  <c r="F290" i="9"/>
  <c r="P289" i="9"/>
  <c r="K289" i="9"/>
  <c r="F289" i="9"/>
  <c r="P288" i="9"/>
  <c r="K288" i="9"/>
  <c r="F288" i="9"/>
  <c r="P287" i="9"/>
  <c r="K287" i="9"/>
  <c r="F287" i="9"/>
  <c r="P286" i="9"/>
  <c r="K286" i="9"/>
  <c r="F286" i="9"/>
  <c r="P285" i="9"/>
  <c r="K285" i="9"/>
  <c r="F285" i="9"/>
  <c r="P284" i="9"/>
  <c r="K284" i="9"/>
  <c r="F284" i="9"/>
  <c r="P283" i="9"/>
  <c r="K283" i="9"/>
  <c r="F283" i="9"/>
  <c r="P282" i="9"/>
  <c r="K282" i="9"/>
  <c r="F282" i="9"/>
  <c r="P281" i="9"/>
  <c r="K281" i="9"/>
  <c r="F281" i="9"/>
  <c r="P280" i="9"/>
  <c r="K280" i="9"/>
  <c r="F280" i="9"/>
  <c r="P279" i="9"/>
  <c r="K279" i="9"/>
  <c r="F279" i="9"/>
  <c r="P278" i="9"/>
  <c r="K278" i="9"/>
  <c r="F278" i="9"/>
  <c r="P277" i="9"/>
  <c r="K277" i="9"/>
  <c r="F277" i="9"/>
  <c r="P276" i="9"/>
  <c r="K276" i="9"/>
  <c r="F276" i="9"/>
  <c r="P275" i="9"/>
  <c r="K275" i="9"/>
  <c r="F275" i="9"/>
  <c r="P274" i="9"/>
  <c r="K274" i="9"/>
  <c r="F274" i="9"/>
  <c r="P273" i="9"/>
  <c r="K273" i="9"/>
  <c r="F273" i="9"/>
  <c r="O271" i="9"/>
  <c r="P271" i="9" s="1"/>
  <c r="J271" i="9"/>
  <c r="K271" i="9" s="1"/>
  <c r="E271" i="9"/>
  <c r="F271" i="9" s="1"/>
  <c r="P270" i="9"/>
  <c r="O270" i="9"/>
  <c r="J270" i="9"/>
  <c r="K270" i="9" s="1"/>
  <c r="E270" i="9"/>
  <c r="F270" i="9" s="1"/>
  <c r="P269" i="9"/>
  <c r="O269" i="9"/>
  <c r="J269" i="9"/>
  <c r="K269" i="9" s="1"/>
  <c r="E269" i="9"/>
  <c r="F269" i="9" s="1"/>
  <c r="O268" i="9"/>
  <c r="P268" i="9" s="1"/>
  <c r="J268" i="9"/>
  <c r="K268" i="9" s="1"/>
  <c r="E268" i="9"/>
  <c r="F268" i="9" s="1"/>
  <c r="O267" i="9"/>
  <c r="P267" i="9" s="1"/>
  <c r="K267" i="9"/>
  <c r="J267" i="9"/>
  <c r="E267" i="9"/>
  <c r="F267" i="9" s="1"/>
  <c r="O266" i="9"/>
  <c r="P266" i="9" s="1"/>
  <c r="K266" i="9"/>
  <c r="J266" i="9"/>
  <c r="E266" i="9"/>
  <c r="F266" i="9" s="1"/>
  <c r="O265" i="9"/>
  <c r="P265" i="9" s="1"/>
  <c r="J265" i="9"/>
  <c r="K265" i="9" s="1"/>
  <c r="F265" i="9"/>
  <c r="E265" i="9"/>
  <c r="O264" i="9"/>
  <c r="P264" i="9" s="1"/>
  <c r="J264" i="9"/>
  <c r="K264" i="9" s="1"/>
  <c r="F264" i="9"/>
  <c r="E264" i="9"/>
  <c r="O263" i="9"/>
  <c r="P263" i="9" s="1"/>
  <c r="J263" i="9"/>
  <c r="K263" i="9" s="1"/>
  <c r="F263" i="9"/>
  <c r="E263" i="9"/>
  <c r="O262" i="9"/>
  <c r="P262" i="9" s="1"/>
  <c r="J262" i="9"/>
  <c r="K262" i="9" s="1"/>
  <c r="E262" i="9"/>
  <c r="F262" i="9" s="1"/>
  <c r="O261" i="9"/>
  <c r="P261" i="9" s="1"/>
  <c r="J261" i="9"/>
  <c r="K261" i="9" s="1"/>
  <c r="E261" i="9"/>
  <c r="F261" i="9" s="1"/>
  <c r="P260" i="9"/>
  <c r="O260" i="9"/>
  <c r="J260" i="9"/>
  <c r="K260" i="9" s="1"/>
  <c r="E260" i="9"/>
  <c r="F260" i="9" s="1"/>
  <c r="P259" i="9"/>
  <c r="O259" i="9"/>
  <c r="J259" i="9"/>
  <c r="K259" i="9" s="1"/>
  <c r="E259" i="9"/>
  <c r="F259" i="9" s="1"/>
  <c r="O258" i="9"/>
  <c r="P258" i="9" s="1"/>
  <c r="K258" i="9"/>
  <c r="J258" i="9"/>
  <c r="E258" i="9"/>
  <c r="F258" i="9" s="1"/>
  <c r="O257" i="9"/>
  <c r="P257" i="9" s="1"/>
  <c r="K257" i="9"/>
  <c r="J257" i="9"/>
  <c r="E257" i="9"/>
  <c r="F257" i="9" s="1"/>
  <c r="O256" i="9"/>
  <c r="P256" i="9" s="1"/>
  <c r="K256" i="9"/>
  <c r="J256" i="9"/>
  <c r="E256" i="9"/>
  <c r="F256" i="9" s="1"/>
  <c r="O255" i="9"/>
  <c r="P255" i="9" s="1"/>
  <c r="J255" i="9"/>
  <c r="K255" i="9" s="1"/>
  <c r="E255" i="9"/>
  <c r="F255" i="9" s="1"/>
  <c r="O254" i="9"/>
  <c r="P254" i="9" s="1"/>
  <c r="J254" i="9"/>
  <c r="K254" i="9" s="1"/>
  <c r="F254" i="9"/>
  <c r="E254" i="9"/>
  <c r="O253" i="9"/>
  <c r="P253" i="9" s="1"/>
  <c r="J253" i="9"/>
  <c r="K253" i="9" s="1"/>
  <c r="F253" i="9"/>
  <c r="E253" i="9"/>
  <c r="O252" i="9"/>
  <c r="P252" i="9" s="1"/>
  <c r="J252" i="9"/>
  <c r="K252" i="9" s="1"/>
  <c r="E252" i="9"/>
  <c r="F252" i="9" s="1"/>
  <c r="O251" i="9"/>
  <c r="P251" i="9" s="1"/>
  <c r="J251" i="9"/>
  <c r="K251" i="9" s="1"/>
  <c r="E251" i="9"/>
  <c r="F251" i="9" s="1"/>
  <c r="P250" i="9"/>
  <c r="O250" i="9"/>
  <c r="J250" i="9"/>
  <c r="K250" i="9" s="1"/>
  <c r="E250" i="9"/>
  <c r="F250" i="9" s="1"/>
  <c r="P249" i="9"/>
  <c r="O249" i="9"/>
  <c r="J249" i="9"/>
  <c r="K249" i="9" s="1"/>
  <c r="E249" i="9"/>
  <c r="F249" i="9" s="1"/>
  <c r="O248" i="9"/>
  <c r="P248" i="9" s="1"/>
  <c r="J248" i="9"/>
  <c r="K248" i="9" s="1"/>
  <c r="E248" i="9"/>
  <c r="F248" i="9" s="1"/>
  <c r="O247" i="9"/>
  <c r="P247" i="9" s="1"/>
  <c r="K247" i="9"/>
  <c r="J247" i="9"/>
  <c r="E247" i="9"/>
  <c r="F247" i="9" s="1"/>
  <c r="O246" i="9"/>
  <c r="P246" i="9" s="1"/>
  <c r="K246" i="9"/>
  <c r="J246" i="9"/>
  <c r="E246" i="9"/>
  <c r="F246" i="9" s="1"/>
  <c r="O245" i="9"/>
  <c r="P245" i="9" s="1"/>
  <c r="K245" i="9"/>
  <c r="J245" i="9"/>
  <c r="E245" i="9"/>
  <c r="F245" i="9" s="1"/>
  <c r="O244" i="9"/>
  <c r="P244" i="9" s="1"/>
  <c r="J244" i="9"/>
  <c r="K244" i="9" s="1"/>
  <c r="F244" i="9"/>
  <c r="E244" i="9"/>
  <c r="O243" i="9"/>
  <c r="P243" i="9" s="1"/>
  <c r="J243" i="9"/>
  <c r="K243" i="9" s="1"/>
  <c r="F243" i="9"/>
  <c r="E243" i="9"/>
  <c r="O242" i="9"/>
  <c r="P242" i="9" s="1"/>
  <c r="J242" i="9"/>
  <c r="K242" i="9" s="1"/>
  <c r="E242" i="9"/>
  <c r="F242" i="9" s="1"/>
  <c r="O241" i="9"/>
  <c r="P241" i="9" s="1"/>
  <c r="J241" i="9"/>
  <c r="K241" i="9" s="1"/>
  <c r="E241" i="9"/>
  <c r="F241" i="9" s="1"/>
  <c r="P240" i="9"/>
  <c r="O240" i="9"/>
  <c r="J240" i="9"/>
  <c r="K240" i="9" s="1"/>
  <c r="E240" i="9"/>
  <c r="F240" i="9" s="1"/>
  <c r="P239" i="9"/>
  <c r="O239" i="9"/>
  <c r="J239" i="9"/>
  <c r="K239" i="9" s="1"/>
  <c r="E239" i="9"/>
  <c r="F239" i="9" s="1"/>
  <c r="P238" i="9"/>
  <c r="O238" i="9"/>
  <c r="J238" i="9"/>
  <c r="K238" i="9" s="1"/>
  <c r="E238" i="9"/>
  <c r="F238" i="9" s="1"/>
  <c r="P237" i="9"/>
  <c r="O237" i="9"/>
  <c r="K237" i="9"/>
  <c r="J237" i="9"/>
  <c r="E237" i="9"/>
  <c r="F237" i="9" s="1"/>
  <c r="O236" i="9"/>
  <c r="P236" i="9" s="1"/>
  <c r="K236" i="9"/>
  <c r="J236" i="9"/>
  <c r="E236" i="9"/>
  <c r="F236" i="9" s="1"/>
  <c r="O235" i="9"/>
  <c r="P235" i="9" s="1"/>
  <c r="J235" i="9"/>
  <c r="K235" i="9" s="1"/>
  <c r="E235" i="9"/>
  <c r="F235" i="9" s="1"/>
  <c r="O234" i="9"/>
  <c r="P234" i="9" s="1"/>
  <c r="J234" i="9"/>
  <c r="K234" i="9" s="1"/>
  <c r="F234" i="9"/>
  <c r="E234" i="9"/>
  <c r="O233" i="9"/>
  <c r="P233" i="9" s="1"/>
  <c r="J233" i="9"/>
  <c r="K233" i="9" s="1"/>
  <c r="F233" i="9"/>
  <c r="E233" i="9"/>
  <c r="O232" i="9"/>
  <c r="P232" i="9" s="1"/>
  <c r="J232" i="9"/>
  <c r="K232" i="9" s="1"/>
  <c r="E232" i="9"/>
  <c r="F232" i="9" s="1"/>
  <c r="O231" i="9"/>
  <c r="P231" i="9" s="1"/>
  <c r="J231" i="9"/>
  <c r="K231" i="9" s="1"/>
  <c r="F231" i="9"/>
  <c r="E231" i="9"/>
  <c r="P230" i="9"/>
  <c r="O230" i="9"/>
  <c r="J230" i="9"/>
  <c r="K230" i="9" s="1"/>
  <c r="E230" i="9"/>
  <c r="F230" i="9" s="1"/>
  <c r="P229" i="9"/>
  <c r="O229" i="9"/>
  <c r="J229" i="9"/>
  <c r="K229" i="9" s="1"/>
  <c r="E229" i="9"/>
  <c r="F229" i="9" s="1"/>
  <c r="O228" i="9"/>
  <c r="P228" i="9" s="1"/>
  <c r="J228" i="9"/>
  <c r="K228" i="9" s="1"/>
  <c r="E228" i="9"/>
  <c r="F228" i="9" s="1"/>
  <c r="O227" i="9"/>
  <c r="P227" i="9" s="1"/>
  <c r="K227" i="9"/>
  <c r="J227" i="9"/>
  <c r="E227" i="9"/>
  <c r="F227" i="9" s="1"/>
  <c r="O226" i="9"/>
  <c r="P226" i="9" s="1"/>
  <c r="K226" i="9"/>
  <c r="J226" i="9"/>
  <c r="E226" i="9"/>
  <c r="F226" i="9" s="1"/>
  <c r="P225" i="9"/>
  <c r="O225" i="9"/>
  <c r="J225" i="9"/>
  <c r="K225" i="9" s="1"/>
  <c r="E225" i="9"/>
  <c r="F225" i="9" s="1"/>
  <c r="O224" i="9"/>
  <c r="P224" i="9" s="1"/>
  <c r="J224" i="9"/>
  <c r="K224" i="9" s="1"/>
  <c r="F224" i="9"/>
  <c r="E224" i="9"/>
  <c r="O223" i="9"/>
  <c r="P223" i="9" s="1"/>
  <c r="J223" i="9"/>
  <c r="K223" i="9" s="1"/>
  <c r="F223" i="9"/>
  <c r="E223" i="9"/>
  <c r="O222" i="9"/>
  <c r="P222" i="9" s="1"/>
  <c r="J222" i="9"/>
  <c r="K222" i="9" s="1"/>
  <c r="E222" i="9"/>
  <c r="F222" i="9" s="1"/>
  <c r="O221" i="9"/>
  <c r="P221" i="9" s="1"/>
  <c r="J221" i="9"/>
  <c r="K221" i="9" s="1"/>
  <c r="E221" i="9"/>
  <c r="F221" i="9" s="1"/>
  <c r="P220" i="9"/>
  <c r="O220" i="9"/>
  <c r="J220" i="9"/>
  <c r="K220" i="9" s="1"/>
  <c r="E220" i="9"/>
  <c r="F220" i="9" s="1"/>
  <c r="P219" i="9"/>
  <c r="O219" i="9"/>
  <c r="J219" i="9"/>
  <c r="K219" i="9" s="1"/>
  <c r="F219" i="9"/>
  <c r="E219" i="9"/>
  <c r="O218" i="9"/>
  <c r="P218" i="9" s="1"/>
  <c r="J218" i="9"/>
  <c r="K218" i="9" s="1"/>
  <c r="F218" i="9"/>
  <c r="E218" i="9"/>
  <c r="O217" i="9"/>
  <c r="P217" i="9" s="1"/>
  <c r="K217" i="9"/>
  <c r="J217" i="9"/>
  <c r="E217" i="9"/>
  <c r="F217" i="9" s="1"/>
  <c r="O216" i="9"/>
  <c r="P216" i="9" s="1"/>
  <c r="K216" i="9"/>
  <c r="J216" i="9"/>
  <c r="E216" i="9"/>
  <c r="F216" i="9" s="1"/>
  <c r="O215" i="9"/>
  <c r="P215" i="9" s="1"/>
  <c r="J215" i="9"/>
  <c r="K215" i="9" s="1"/>
  <c r="E215" i="9"/>
  <c r="F215" i="9" s="1"/>
  <c r="O214" i="9"/>
  <c r="P214" i="9" s="1"/>
  <c r="J214" i="9"/>
  <c r="K214" i="9" s="1"/>
  <c r="F214" i="9"/>
  <c r="E214" i="9"/>
  <c r="O213" i="9"/>
  <c r="P213" i="9" s="1"/>
  <c r="J213" i="9"/>
  <c r="K213" i="9" s="1"/>
  <c r="F213" i="9"/>
  <c r="E213" i="9"/>
  <c r="O212" i="9"/>
  <c r="P212" i="9" s="1"/>
  <c r="J212" i="9"/>
  <c r="K212" i="9" s="1"/>
  <c r="E212" i="9"/>
  <c r="F212" i="9" s="1"/>
  <c r="O211" i="9"/>
  <c r="P211" i="9" s="1"/>
  <c r="K211" i="9"/>
  <c r="J211" i="9"/>
  <c r="E211" i="9"/>
  <c r="F211" i="9" s="1"/>
  <c r="P210" i="9"/>
  <c r="O210" i="9"/>
  <c r="J210" i="9"/>
  <c r="K210" i="9" s="1"/>
  <c r="E210" i="9"/>
  <c r="F210" i="9" s="1"/>
  <c r="P209" i="9"/>
  <c r="O209" i="9"/>
  <c r="J209" i="9"/>
  <c r="K209" i="9" s="1"/>
  <c r="E209" i="9"/>
  <c r="F209" i="9" s="1"/>
  <c r="O208" i="9"/>
  <c r="P208" i="9" s="1"/>
  <c r="J208" i="9"/>
  <c r="K208" i="9" s="1"/>
  <c r="E208" i="9"/>
  <c r="F208" i="9" s="1"/>
  <c r="O207" i="9"/>
  <c r="P207" i="9" s="1"/>
  <c r="K207" i="9"/>
  <c r="J207" i="9"/>
  <c r="E207" i="9"/>
  <c r="F207" i="9" s="1"/>
  <c r="O206" i="9"/>
  <c r="P206" i="9" s="1"/>
  <c r="K206" i="9"/>
  <c r="J206" i="9"/>
  <c r="E206" i="9"/>
  <c r="F206" i="9" s="1"/>
  <c r="O205" i="9"/>
  <c r="P205" i="9" s="1"/>
  <c r="J205" i="9"/>
  <c r="K205" i="9" s="1"/>
  <c r="E205" i="9"/>
  <c r="F205" i="9" s="1"/>
  <c r="O204" i="9"/>
  <c r="P204" i="9" s="1"/>
  <c r="J204" i="9"/>
  <c r="K204" i="9" s="1"/>
  <c r="F204" i="9"/>
  <c r="E204" i="9"/>
  <c r="O203" i="9"/>
  <c r="P203" i="9" s="1"/>
  <c r="J203" i="9"/>
  <c r="K203" i="9" s="1"/>
  <c r="F203" i="9"/>
  <c r="E203" i="9"/>
  <c r="O202" i="9"/>
  <c r="P202" i="9" s="1"/>
  <c r="J202" i="9"/>
  <c r="K202" i="9" s="1"/>
  <c r="E202" i="9"/>
  <c r="F202" i="9" s="1"/>
  <c r="O201" i="9"/>
  <c r="P201" i="9" s="1"/>
  <c r="J201" i="9"/>
  <c r="K201" i="9" s="1"/>
  <c r="E201" i="9"/>
  <c r="F201" i="9" s="1"/>
  <c r="P200" i="9"/>
  <c r="O200" i="9"/>
  <c r="J200" i="9"/>
  <c r="K200" i="9" s="1"/>
  <c r="E200" i="9"/>
  <c r="F200" i="9" s="1"/>
  <c r="P199" i="9"/>
  <c r="O199" i="9"/>
  <c r="J199" i="9"/>
  <c r="K199" i="9" s="1"/>
  <c r="E199" i="9"/>
  <c r="F199" i="9" s="1"/>
  <c r="O198" i="9"/>
  <c r="P198" i="9" s="1"/>
  <c r="K198" i="9"/>
  <c r="J198" i="9"/>
  <c r="E198" i="9"/>
  <c r="F198" i="9" s="1"/>
  <c r="O197" i="9"/>
  <c r="P197" i="9" s="1"/>
  <c r="K197" i="9"/>
  <c r="J197" i="9"/>
  <c r="E197" i="9"/>
  <c r="F197" i="9" s="1"/>
  <c r="O196" i="9"/>
  <c r="P196" i="9" s="1"/>
  <c r="K196" i="9"/>
  <c r="J196" i="9"/>
  <c r="E196" i="9"/>
  <c r="F196" i="9" s="1"/>
  <c r="O195" i="9"/>
  <c r="P195" i="9" s="1"/>
  <c r="J195" i="9"/>
  <c r="K195" i="9" s="1"/>
  <c r="E195" i="9"/>
  <c r="F195" i="9" s="1"/>
  <c r="O194" i="9"/>
  <c r="P194" i="9" s="1"/>
  <c r="J194" i="9"/>
  <c r="K194" i="9" s="1"/>
  <c r="F194" i="9"/>
  <c r="E194" i="9"/>
  <c r="O193" i="9"/>
  <c r="P193" i="9" s="1"/>
  <c r="J193" i="9"/>
  <c r="K193" i="9" s="1"/>
  <c r="F193" i="9"/>
  <c r="E193" i="9"/>
  <c r="O192" i="9"/>
  <c r="P192" i="9" s="1"/>
  <c r="J192" i="9"/>
  <c r="K192" i="9" s="1"/>
  <c r="E192" i="9"/>
  <c r="F192" i="9" s="1"/>
  <c r="P191" i="9"/>
  <c r="O191" i="9"/>
  <c r="J191" i="9"/>
  <c r="K191" i="9" s="1"/>
  <c r="E191" i="9"/>
  <c r="F191" i="9" s="1"/>
  <c r="P190" i="9"/>
  <c r="O190" i="9"/>
  <c r="J190" i="9"/>
  <c r="K190" i="9" s="1"/>
  <c r="E190" i="9"/>
  <c r="F190" i="9" s="1"/>
  <c r="P189" i="9"/>
  <c r="O189" i="9"/>
  <c r="J189" i="9"/>
  <c r="K189" i="9" s="1"/>
  <c r="E189" i="9"/>
  <c r="F189" i="9" s="1"/>
  <c r="O188" i="9"/>
  <c r="P188" i="9" s="1"/>
  <c r="J188" i="9"/>
  <c r="K188" i="9" s="1"/>
  <c r="E188" i="9"/>
  <c r="F188" i="9" s="1"/>
  <c r="O187" i="9"/>
  <c r="P187" i="9" s="1"/>
  <c r="K187" i="9"/>
  <c r="J187" i="9"/>
  <c r="E187" i="9"/>
  <c r="F187" i="9" s="1"/>
  <c r="O186" i="9"/>
  <c r="P186" i="9" s="1"/>
  <c r="K186" i="9"/>
  <c r="J186" i="9"/>
  <c r="E186" i="9"/>
  <c r="F186" i="9" s="1"/>
  <c r="O185" i="9"/>
  <c r="P185" i="9" s="1"/>
  <c r="J185" i="9"/>
  <c r="K185" i="9" s="1"/>
  <c r="E185" i="9"/>
  <c r="F185" i="9" s="1"/>
  <c r="O184" i="9"/>
  <c r="P184" i="9" s="1"/>
  <c r="J184" i="9"/>
  <c r="K184" i="9" s="1"/>
  <c r="F184" i="9"/>
  <c r="E184" i="9"/>
  <c r="O183" i="9"/>
  <c r="P183" i="9" s="1"/>
  <c r="J183" i="9"/>
  <c r="K183" i="9" s="1"/>
  <c r="F183" i="9"/>
  <c r="E183" i="9"/>
  <c r="O182" i="9"/>
  <c r="P182" i="9" s="1"/>
  <c r="J182" i="9"/>
  <c r="K182" i="9" s="1"/>
  <c r="E182" i="9"/>
  <c r="F182" i="9" s="1"/>
  <c r="O181" i="9"/>
  <c r="P181" i="9" s="1"/>
  <c r="J181" i="9"/>
  <c r="K181" i="9" s="1"/>
  <c r="E181" i="9"/>
  <c r="F181" i="9" s="1"/>
  <c r="P180" i="9"/>
  <c r="O180" i="9"/>
  <c r="J180" i="9"/>
  <c r="K180" i="9" s="1"/>
  <c r="E180" i="9"/>
  <c r="F180" i="9" s="1"/>
  <c r="P179" i="9"/>
  <c r="O179" i="9"/>
  <c r="J179" i="9"/>
  <c r="K179" i="9" s="1"/>
  <c r="E179" i="9"/>
  <c r="F179" i="9" s="1"/>
  <c r="P178" i="9"/>
  <c r="O178" i="9"/>
  <c r="J178" i="9"/>
  <c r="K178" i="9" s="1"/>
  <c r="E178" i="9"/>
  <c r="F178" i="9" s="1"/>
  <c r="O177" i="9"/>
  <c r="P177" i="9" s="1"/>
  <c r="K177" i="9"/>
  <c r="J177" i="9"/>
  <c r="E177" i="9"/>
  <c r="F177" i="9" s="1"/>
  <c r="O176" i="9"/>
  <c r="P176" i="9" s="1"/>
  <c r="K176" i="9"/>
  <c r="J176" i="9"/>
  <c r="E176" i="9"/>
  <c r="F176" i="9" s="1"/>
  <c r="O175" i="9"/>
  <c r="P175" i="9" s="1"/>
  <c r="J175" i="9"/>
  <c r="K175" i="9" s="1"/>
  <c r="E175" i="9"/>
  <c r="F175" i="9" s="1"/>
  <c r="O174" i="9"/>
  <c r="P174" i="9" s="1"/>
  <c r="J174" i="9"/>
  <c r="K174" i="9" s="1"/>
  <c r="F174" i="9"/>
  <c r="E174" i="9"/>
  <c r="O173" i="9"/>
  <c r="P173" i="9" s="1"/>
  <c r="J173" i="9"/>
  <c r="K173" i="9" s="1"/>
  <c r="F173" i="9"/>
  <c r="E173" i="9"/>
  <c r="O172" i="9"/>
  <c r="P172" i="9" s="1"/>
  <c r="J172" i="9"/>
  <c r="K172" i="9" s="1"/>
  <c r="F172" i="9"/>
  <c r="E172" i="9"/>
  <c r="O171" i="9"/>
  <c r="P171" i="9" s="1"/>
  <c r="J171" i="9"/>
  <c r="K171" i="9" s="1"/>
  <c r="F171" i="9"/>
  <c r="E171" i="9"/>
  <c r="P170" i="9"/>
  <c r="O170" i="9"/>
  <c r="J170" i="9"/>
  <c r="K170" i="9" s="1"/>
  <c r="E170" i="9"/>
  <c r="F170" i="9" s="1"/>
  <c r="P169" i="9"/>
  <c r="O169" i="9"/>
  <c r="J169" i="9"/>
  <c r="K169" i="9" s="1"/>
  <c r="E169" i="9"/>
  <c r="F169" i="9" s="1"/>
  <c r="O168" i="9"/>
  <c r="P168" i="9" s="1"/>
  <c r="J168" i="9"/>
  <c r="K168" i="9" s="1"/>
  <c r="E168" i="9"/>
  <c r="F168" i="9" s="1"/>
  <c r="O167" i="9"/>
  <c r="P167" i="9" s="1"/>
  <c r="K167" i="9"/>
  <c r="J167" i="9"/>
  <c r="E167" i="9"/>
  <c r="F167" i="9" s="1"/>
  <c r="O166" i="9"/>
  <c r="P166" i="9" s="1"/>
  <c r="K166" i="9"/>
  <c r="J166" i="9"/>
  <c r="E166" i="9"/>
  <c r="F166" i="9" s="1"/>
  <c r="O165" i="9"/>
  <c r="P165" i="9" s="1"/>
  <c r="J165" i="9"/>
  <c r="K165" i="9" s="1"/>
  <c r="E165" i="9"/>
  <c r="F165" i="9" s="1"/>
  <c r="O164" i="9"/>
  <c r="P164" i="9" s="1"/>
  <c r="K164" i="9"/>
  <c r="J164" i="9"/>
  <c r="F164" i="9"/>
  <c r="E164" i="9"/>
  <c r="O163" i="9"/>
  <c r="P163" i="9" s="1"/>
  <c r="J163" i="9"/>
  <c r="K163" i="9" s="1"/>
  <c r="F163" i="9"/>
  <c r="E163" i="9"/>
  <c r="O162" i="9"/>
  <c r="P162" i="9" s="1"/>
  <c r="J162" i="9"/>
  <c r="K162" i="9" s="1"/>
  <c r="E162" i="9"/>
  <c r="F162" i="9" s="1"/>
  <c r="O161" i="9"/>
  <c r="P161" i="9" s="1"/>
  <c r="J161" i="9"/>
  <c r="K161" i="9" s="1"/>
  <c r="E161" i="9"/>
  <c r="F161" i="9" s="1"/>
  <c r="P160" i="9"/>
  <c r="O160" i="9"/>
  <c r="J160" i="9"/>
  <c r="K160" i="9" s="1"/>
  <c r="E160" i="9"/>
  <c r="F160" i="9" s="1"/>
  <c r="P159" i="9"/>
  <c r="O159" i="9"/>
  <c r="J159" i="9"/>
  <c r="K159" i="9" s="1"/>
  <c r="F159" i="9"/>
  <c r="E159" i="9"/>
  <c r="O158" i="9"/>
  <c r="P158" i="9" s="1"/>
  <c r="J158" i="9"/>
  <c r="K158" i="9" s="1"/>
  <c r="E158" i="9"/>
  <c r="F158" i="9" s="1"/>
  <c r="O157" i="9"/>
  <c r="P157" i="9" s="1"/>
  <c r="K157" i="9"/>
  <c r="J157" i="9"/>
  <c r="E157" i="9"/>
  <c r="F157" i="9" s="1"/>
  <c r="O156" i="9"/>
  <c r="P156" i="9" s="1"/>
  <c r="K156" i="9"/>
  <c r="J156" i="9"/>
  <c r="E156" i="9"/>
  <c r="F156" i="9" s="1"/>
  <c r="O155" i="9"/>
  <c r="P155" i="9" s="1"/>
  <c r="J155" i="9"/>
  <c r="K155" i="9" s="1"/>
  <c r="E155" i="9"/>
  <c r="F155" i="9" s="1"/>
  <c r="O154" i="9"/>
  <c r="P154" i="9" s="1"/>
  <c r="J154" i="9"/>
  <c r="K154" i="9" s="1"/>
  <c r="F154" i="9"/>
  <c r="E154" i="9"/>
  <c r="O153" i="9"/>
  <c r="P153" i="9" s="1"/>
  <c r="J153" i="9"/>
  <c r="K153" i="9" s="1"/>
  <c r="F153" i="9"/>
  <c r="E153" i="9"/>
  <c r="O152" i="9"/>
  <c r="P152" i="9" s="1"/>
  <c r="K152" i="9"/>
  <c r="J152" i="9"/>
  <c r="E152" i="9"/>
  <c r="F152" i="9" s="1"/>
  <c r="O151" i="9"/>
  <c r="P151" i="9" s="1"/>
  <c r="K151" i="9"/>
  <c r="J151" i="9"/>
  <c r="E151" i="9"/>
  <c r="F151" i="9" s="1"/>
  <c r="P150" i="9"/>
  <c r="O150" i="9"/>
  <c r="J150" i="9"/>
  <c r="K150" i="9" s="1"/>
  <c r="E150" i="9"/>
  <c r="F150" i="9" s="1"/>
  <c r="P149" i="9"/>
  <c r="O149" i="9"/>
  <c r="J149" i="9"/>
  <c r="K149" i="9" s="1"/>
  <c r="E149" i="9"/>
  <c r="F149" i="9" s="1"/>
  <c r="P148" i="9"/>
  <c r="O148" i="9"/>
  <c r="J148" i="9"/>
  <c r="K148" i="9" s="1"/>
  <c r="E148" i="9"/>
  <c r="F148" i="9" s="1"/>
  <c r="O147" i="9"/>
  <c r="P147" i="9" s="1"/>
  <c r="K147" i="9"/>
  <c r="J147" i="9"/>
  <c r="E147" i="9"/>
  <c r="F147" i="9" s="1"/>
  <c r="O146" i="9"/>
  <c r="P146" i="9" s="1"/>
  <c r="K146" i="9"/>
  <c r="J146" i="9"/>
  <c r="E146" i="9"/>
  <c r="F146" i="9" s="1"/>
  <c r="O145" i="9"/>
  <c r="P145" i="9" s="1"/>
  <c r="J145" i="9"/>
  <c r="K145" i="9" s="1"/>
  <c r="F145" i="9"/>
  <c r="E145" i="9"/>
  <c r="P144" i="9"/>
  <c r="O144" i="9"/>
  <c r="K144" i="9"/>
  <c r="J144" i="9"/>
  <c r="F144" i="9"/>
  <c r="E144" i="9"/>
  <c r="O143" i="9"/>
  <c r="P143" i="9" s="1"/>
  <c r="J143" i="9"/>
  <c r="K143" i="9" s="1"/>
  <c r="F143" i="9"/>
  <c r="E143" i="9"/>
  <c r="O142" i="9"/>
  <c r="P142" i="9" s="1"/>
  <c r="J142" i="9"/>
  <c r="K142" i="9" s="1"/>
  <c r="E142" i="9"/>
  <c r="F142" i="9" s="1"/>
  <c r="O141" i="9"/>
  <c r="P141" i="9" s="1"/>
  <c r="J141" i="9"/>
  <c r="K141" i="9" s="1"/>
  <c r="E141" i="9"/>
  <c r="F141" i="9" s="1"/>
  <c r="P140" i="9"/>
  <c r="O140" i="9"/>
  <c r="J140" i="9"/>
  <c r="K140" i="9" s="1"/>
  <c r="E140" i="9"/>
  <c r="F140" i="9" s="1"/>
  <c r="P139" i="9"/>
  <c r="O139" i="9"/>
  <c r="J139" i="9"/>
  <c r="K139" i="9" s="1"/>
  <c r="E139" i="9"/>
  <c r="F139" i="9" s="1"/>
  <c r="O138" i="9"/>
  <c r="P138" i="9" s="1"/>
  <c r="J138" i="9"/>
  <c r="K138" i="9" s="1"/>
  <c r="E138" i="9"/>
  <c r="F138" i="9" s="1"/>
  <c r="O137" i="9"/>
  <c r="P137" i="9" s="1"/>
  <c r="K137" i="9"/>
  <c r="J137" i="9"/>
  <c r="E137" i="9"/>
  <c r="F137" i="9" s="1"/>
  <c r="O136" i="9"/>
  <c r="P136" i="9" s="1"/>
  <c r="K136" i="9"/>
  <c r="J136" i="9"/>
  <c r="E136" i="9"/>
  <c r="F136" i="9" s="1"/>
  <c r="O135" i="9"/>
  <c r="P135" i="9" s="1"/>
  <c r="J135" i="9"/>
  <c r="K135" i="9" s="1"/>
  <c r="E135" i="9"/>
  <c r="F135" i="9" s="1"/>
  <c r="O134" i="9"/>
  <c r="P134" i="9" s="1"/>
  <c r="J134" i="9"/>
  <c r="K134" i="9" s="1"/>
  <c r="F134" i="9"/>
  <c r="E134" i="9"/>
  <c r="O133" i="9"/>
  <c r="P133" i="9" s="1"/>
  <c r="J133" i="9"/>
  <c r="K133" i="9" s="1"/>
  <c r="F133" i="9"/>
  <c r="E133" i="9"/>
  <c r="O132" i="9"/>
  <c r="P132" i="9" s="1"/>
  <c r="J132" i="9"/>
  <c r="K132" i="9" s="1"/>
  <c r="E132" i="9"/>
  <c r="F132" i="9" s="1"/>
  <c r="P131" i="9"/>
  <c r="O131" i="9"/>
  <c r="J131" i="9"/>
  <c r="K131" i="9" s="1"/>
  <c r="E131" i="9"/>
  <c r="F131" i="9" s="1"/>
  <c r="P130" i="9"/>
  <c r="O130" i="9"/>
  <c r="J130" i="9"/>
  <c r="K130" i="9" s="1"/>
  <c r="E130" i="9"/>
  <c r="F130" i="9" s="1"/>
  <c r="P129" i="9"/>
  <c r="O129" i="9"/>
  <c r="J129" i="9"/>
  <c r="K129" i="9" s="1"/>
  <c r="E129" i="9"/>
  <c r="F129" i="9" s="1"/>
  <c r="O128" i="9"/>
  <c r="P128" i="9" s="1"/>
  <c r="J128" i="9"/>
  <c r="K128" i="9" s="1"/>
  <c r="E128" i="9"/>
  <c r="F128" i="9" s="1"/>
  <c r="O127" i="9"/>
  <c r="P127" i="9" s="1"/>
  <c r="K127" i="9"/>
  <c r="J127" i="9"/>
  <c r="E127" i="9"/>
  <c r="F127" i="9" s="1"/>
  <c r="O126" i="9"/>
  <c r="P126" i="9" s="1"/>
  <c r="K126" i="9"/>
  <c r="J126" i="9"/>
  <c r="E126" i="9"/>
  <c r="F126" i="9" s="1"/>
  <c r="O125" i="9"/>
  <c r="P125" i="9" s="1"/>
  <c r="J125" i="9"/>
  <c r="K125" i="9" s="1"/>
  <c r="F125" i="9"/>
  <c r="E125" i="9"/>
  <c r="P124" i="9"/>
  <c r="O124" i="9"/>
  <c r="J124" i="9"/>
  <c r="K124" i="9" s="1"/>
  <c r="F124" i="9"/>
  <c r="E124" i="9"/>
  <c r="O123" i="9"/>
  <c r="P123" i="9" s="1"/>
  <c r="J123" i="9"/>
  <c r="K123" i="9" s="1"/>
  <c r="F123" i="9"/>
  <c r="E123" i="9"/>
  <c r="O122" i="9"/>
  <c r="P122" i="9" s="1"/>
  <c r="J122" i="9"/>
  <c r="K122" i="9" s="1"/>
  <c r="E122" i="9"/>
  <c r="F122" i="9" s="1"/>
  <c r="O121" i="9"/>
  <c r="P121" i="9" s="1"/>
  <c r="J121" i="9"/>
  <c r="K121" i="9" s="1"/>
  <c r="E121" i="9"/>
  <c r="F121" i="9" s="1"/>
  <c r="P120" i="9"/>
  <c r="O120" i="9"/>
  <c r="J120" i="9"/>
  <c r="K120" i="9" s="1"/>
  <c r="E120" i="9"/>
  <c r="F120" i="9" s="1"/>
  <c r="P119" i="9"/>
  <c r="O119" i="9"/>
  <c r="J119" i="9"/>
  <c r="K119" i="9" s="1"/>
  <c r="E119" i="9"/>
  <c r="F119" i="9" s="1"/>
  <c r="O118" i="9"/>
  <c r="P118" i="9" s="1"/>
  <c r="J118" i="9"/>
  <c r="K118" i="9" s="1"/>
  <c r="E118" i="9"/>
  <c r="F118" i="9" s="1"/>
  <c r="O117" i="9"/>
  <c r="P117" i="9" s="1"/>
  <c r="K117" i="9"/>
  <c r="J117" i="9"/>
  <c r="E117" i="9"/>
  <c r="F117" i="9" s="1"/>
  <c r="O116" i="9"/>
  <c r="P116" i="9" s="1"/>
  <c r="K116" i="9"/>
  <c r="J116" i="9"/>
  <c r="E116" i="9"/>
  <c r="F116" i="9" s="1"/>
  <c r="O115" i="9"/>
  <c r="P115" i="9" s="1"/>
  <c r="J115" i="9"/>
  <c r="K115" i="9" s="1"/>
  <c r="E115" i="9"/>
  <c r="F115" i="9" s="1"/>
  <c r="O114" i="9"/>
  <c r="P114" i="9" s="1"/>
  <c r="J114" i="9"/>
  <c r="K114" i="9" s="1"/>
  <c r="F114" i="9"/>
  <c r="E114" i="9"/>
  <c r="O113" i="9"/>
  <c r="P113" i="9" s="1"/>
  <c r="J113" i="9"/>
  <c r="K113" i="9" s="1"/>
  <c r="F113" i="9"/>
  <c r="E113" i="9"/>
  <c r="O112" i="9"/>
  <c r="P112" i="9" s="1"/>
  <c r="J112" i="9"/>
  <c r="K112" i="9" s="1"/>
  <c r="F112" i="9"/>
  <c r="E112" i="9"/>
  <c r="O111" i="9"/>
  <c r="P111" i="9" s="1"/>
  <c r="J111" i="9"/>
  <c r="K111" i="9" s="1"/>
  <c r="E111" i="9"/>
  <c r="F111" i="9" s="1"/>
  <c r="P110" i="9"/>
  <c r="O110" i="9"/>
  <c r="J110" i="9"/>
  <c r="K110" i="9" s="1"/>
  <c r="E110" i="9"/>
  <c r="F110" i="9" s="1"/>
  <c r="P109" i="9"/>
  <c r="O109" i="9"/>
  <c r="J109" i="9"/>
  <c r="K109" i="9" s="1"/>
  <c r="E109" i="9"/>
  <c r="F109" i="9" s="1"/>
  <c r="O108" i="9"/>
  <c r="P108" i="9" s="1"/>
  <c r="J108" i="9"/>
  <c r="K108" i="9" s="1"/>
  <c r="E108" i="9"/>
  <c r="F108" i="9" s="1"/>
  <c r="O107" i="9"/>
  <c r="P107" i="9" s="1"/>
  <c r="K107" i="9"/>
  <c r="J107" i="9"/>
  <c r="E107" i="9"/>
  <c r="F107" i="9" s="1"/>
  <c r="O106" i="9"/>
  <c r="P106" i="9" s="1"/>
  <c r="K106" i="9"/>
  <c r="J106" i="9"/>
  <c r="E106" i="9"/>
  <c r="F106" i="9" s="1"/>
  <c r="O105" i="9"/>
  <c r="P105" i="9" s="1"/>
  <c r="K105" i="9"/>
  <c r="J105" i="9"/>
  <c r="F105" i="9"/>
  <c r="E105" i="9"/>
  <c r="O104" i="9"/>
  <c r="P104" i="9" s="1"/>
  <c r="K104" i="9"/>
  <c r="J104" i="9"/>
  <c r="F104" i="9"/>
  <c r="E104" i="9"/>
  <c r="O103" i="9"/>
  <c r="P103" i="9" s="1"/>
  <c r="J103" i="9"/>
  <c r="K103" i="9" s="1"/>
  <c r="F103" i="9"/>
  <c r="O102" i="9"/>
  <c r="P102" i="9" s="1"/>
  <c r="J102" i="9"/>
  <c r="K102" i="9" s="1"/>
  <c r="E102" i="9"/>
  <c r="F102" i="9" s="1"/>
  <c r="O101" i="9"/>
  <c r="P101" i="9" s="1"/>
  <c r="J101" i="9"/>
  <c r="K101" i="9" s="1"/>
  <c r="E101" i="9"/>
  <c r="F101" i="9" s="1"/>
  <c r="O100" i="9"/>
  <c r="P100" i="9" s="1"/>
  <c r="J100" i="9"/>
  <c r="K100" i="9" s="1"/>
  <c r="F100" i="9"/>
  <c r="E100" i="9"/>
  <c r="O99" i="9"/>
  <c r="P99" i="9" s="1"/>
  <c r="J99" i="9"/>
  <c r="K99" i="9" s="1"/>
  <c r="E99" i="9"/>
  <c r="F99" i="9" s="1"/>
  <c r="O98" i="9"/>
  <c r="P98" i="9" s="1"/>
  <c r="J98" i="9"/>
  <c r="K98" i="9" s="1"/>
  <c r="F98" i="9"/>
  <c r="O97" i="9"/>
  <c r="P97" i="9" s="1"/>
  <c r="K97" i="9"/>
  <c r="J97" i="9"/>
  <c r="F97" i="9"/>
  <c r="E97" i="9"/>
  <c r="O96" i="9"/>
  <c r="P96" i="9" s="1"/>
  <c r="J96" i="9"/>
  <c r="K96" i="9" s="1"/>
  <c r="F96" i="9"/>
  <c r="E96" i="9"/>
  <c r="O95" i="9"/>
  <c r="P95" i="9" s="1"/>
  <c r="J95" i="9"/>
  <c r="K95" i="9" s="1"/>
  <c r="E95" i="9"/>
  <c r="F95" i="9" s="1"/>
  <c r="O94" i="9"/>
  <c r="P94" i="9" s="1"/>
  <c r="J94" i="9"/>
  <c r="K94" i="9" s="1"/>
  <c r="E94" i="9"/>
  <c r="F94" i="9" s="1"/>
  <c r="P93" i="9"/>
  <c r="O93" i="9"/>
  <c r="J93" i="9"/>
  <c r="K93" i="9" s="1"/>
  <c r="E93" i="9"/>
  <c r="F93" i="9" s="1"/>
  <c r="P92" i="9"/>
  <c r="O92" i="9"/>
  <c r="J92" i="9"/>
  <c r="K92" i="9" s="1"/>
  <c r="E92" i="9"/>
  <c r="F92" i="9" s="1"/>
  <c r="P91" i="9"/>
  <c r="O91" i="9"/>
  <c r="J91" i="9"/>
  <c r="K91" i="9" s="1"/>
  <c r="E91" i="9"/>
  <c r="F91" i="9" s="1"/>
  <c r="O90" i="9"/>
  <c r="P90" i="9" s="1"/>
  <c r="K90" i="9"/>
  <c r="J90" i="9"/>
  <c r="E90" i="9"/>
  <c r="F90" i="9" s="1"/>
  <c r="O89" i="9"/>
  <c r="P89" i="9" s="1"/>
  <c r="K89" i="9"/>
  <c r="J89" i="9"/>
  <c r="E89" i="9"/>
  <c r="F89" i="9" s="1"/>
  <c r="O88" i="9"/>
  <c r="P88" i="9" s="1"/>
  <c r="J88" i="9"/>
  <c r="K88" i="9" s="1"/>
  <c r="E88" i="9"/>
  <c r="F88" i="9" s="1"/>
  <c r="O87" i="9"/>
  <c r="P87" i="9" s="1"/>
  <c r="J87" i="9"/>
  <c r="K87" i="9" s="1"/>
  <c r="F87" i="9"/>
  <c r="E87" i="9"/>
  <c r="O86" i="9"/>
  <c r="P86" i="9" s="1"/>
  <c r="J86" i="9"/>
  <c r="K86" i="9" s="1"/>
  <c r="F86" i="9"/>
  <c r="E86" i="9"/>
  <c r="O85" i="9"/>
  <c r="P85" i="9" s="1"/>
  <c r="J85" i="9"/>
  <c r="K85" i="9" s="1"/>
  <c r="F85" i="9"/>
  <c r="E85" i="9"/>
  <c r="P84" i="9"/>
  <c r="O84" i="9"/>
  <c r="J84" i="9"/>
  <c r="K84" i="9" s="1"/>
  <c r="F84" i="9"/>
  <c r="E84" i="9"/>
  <c r="P83" i="9"/>
  <c r="O83" i="9"/>
  <c r="J83" i="9"/>
  <c r="K83" i="9" s="1"/>
  <c r="E83" i="9"/>
  <c r="F83" i="9" s="1"/>
  <c r="P82" i="9"/>
  <c r="O82" i="9"/>
  <c r="J82" i="9"/>
  <c r="K82" i="9" s="1"/>
  <c r="E82" i="9"/>
  <c r="F82" i="9" s="1"/>
  <c r="O81" i="9"/>
  <c r="P81" i="9" s="1"/>
  <c r="J81" i="9"/>
  <c r="K81" i="9" s="1"/>
  <c r="E81" i="9"/>
  <c r="F81" i="9" s="1"/>
  <c r="O80" i="9"/>
  <c r="P80" i="9" s="1"/>
  <c r="K80" i="9"/>
  <c r="J80" i="9"/>
  <c r="E80" i="9"/>
  <c r="F80" i="9" s="1"/>
  <c r="O79" i="9"/>
  <c r="P79" i="9" s="1"/>
  <c r="K79" i="9"/>
  <c r="J79" i="9"/>
  <c r="E79" i="9"/>
  <c r="F79" i="9" s="1"/>
  <c r="O78" i="9"/>
  <c r="P78" i="9" s="1"/>
  <c r="J78" i="9"/>
  <c r="K78" i="9" s="1"/>
  <c r="E78" i="9"/>
  <c r="F78" i="9" s="1"/>
  <c r="O77" i="9"/>
  <c r="P77" i="9" s="1"/>
  <c r="K77" i="9"/>
  <c r="J77" i="9"/>
  <c r="F77" i="9"/>
  <c r="E77" i="9"/>
  <c r="P76" i="9"/>
  <c r="O76" i="9"/>
  <c r="J76" i="9"/>
  <c r="K76" i="9" s="1"/>
  <c r="F76" i="9"/>
  <c r="E76" i="9"/>
  <c r="O75" i="9"/>
  <c r="P75" i="9" s="1"/>
  <c r="J75" i="9"/>
  <c r="K75" i="9" s="1"/>
  <c r="E75" i="9"/>
  <c r="F75" i="9" s="1"/>
  <c r="O74" i="9"/>
  <c r="P74" i="9" s="1"/>
  <c r="J74" i="9"/>
  <c r="K74" i="9" s="1"/>
  <c r="F74" i="9"/>
  <c r="E74" i="9"/>
  <c r="P73" i="9"/>
  <c r="O73" i="9"/>
  <c r="K73" i="9"/>
  <c r="J73" i="9"/>
  <c r="E73" i="9"/>
  <c r="F73" i="9" s="1"/>
  <c r="P72" i="9"/>
  <c r="O72" i="9"/>
  <c r="J72" i="9"/>
  <c r="K72" i="9" s="1"/>
  <c r="E72" i="9"/>
  <c r="F72" i="9" s="1"/>
  <c r="O71" i="9"/>
  <c r="P71" i="9" s="1"/>
  <c r="J71" i="9"/>
  <c r="K71" i="9" s="1"/>
  <c r="E71" i="9"/>
  <c r="F71" i="9" s="1"/>
  <c r="O70" i="9"/>
  <c r="P70" i="9" s="1"/>
  <c r="K70" i="9"/>
  <c r="J70" i="9"/>
  <c r="F70" i="9"/>
  <c r="E70" i="9"/>
  <c r="O69" i="9"/>
  <c r="P69" i="9" s="1"/>
  <c r="K69" i="9"/>
  <c r="J69" i="9"/>
  <c r="E69" i="9"/>
  <c r="F69" i="9" s="1"/>
  <c r="P68" i="9"/>
  <c r="O68" i="9"/>
  <c r="J68" i="9"/>
  <c r="K68" i="9" s="1"/>
  <c r="E68" i="9"/>
  <c r="F68" i="9" s="1"/>
  <c r="O67" i="9"/>
  <c r="P67" i="9" s="1"/>
  <c r="J67" i="9"/>
  <c r="K67" i="9" s="1"/>
  <c r="F67" i="9"/>
  <c r="E67" i="9"/>
  <c r="P66" i="9"/>
  <c r="O66" i="9"/>
  <c r="J66" i="9"/>
  <c r="K66" i="9" s="1"/>
  <c r="F66" i="9"/>
  <c r="E66" i="9"/>
  <c r="O65" i="9"/>
  <c r="P65" i="9" s="1"/>
  <c r="J65" i="9"/>
  <c r="K65" i="9" s="1"/>
  <c r="F65" i="9"/>
  <c r="E65" i="9"/>
  <c r="O64" i="9"/>
  <c r="P64" i="9" s="1"/>
  <c r="J64" i="9"/>
  <c r="K64" i="9" s="1"/>
  <c r="E64" i="9"/>
  <c r="F64" i="9" s="1"/>
  <c r="P63" i="9"/>
  <c r="O63" i="9"/>
  <c r="K63" i="9"/>
  <c r="J63" i="9"/>
  <c r="E63" i="9"/>
  <c r="F63" i="9" s="1"/>
  <c r="P62" i="9"/>
  <c r="O62" i="9"/>
  <c r="J62" i="9"/>
  <c r="K62" i="9" s="1"/>
  <c r="F62" i="9"/>
  <c r="E62" i="9"/>
  <c r="O61" i="9"/>
  <c r="P61" i="9" s="1"/>
  <c r="K61" i="9"/>
  <c r="J61" i="9"/>
  <c r="E61" i="9"/>
  <c r="F61" i="9" s="1"/>
  <c r="O60" i="9"/>
  <c r="P60" i="9" s="1"/>
  <c r="K60" i="9"/>
  <c r="J60" i="9"/>
  <c r="F60" i="9"/>
  <c r="E60" i="9"/>
  <c r="O59" i="9"/>
  <c r="P59" i="9" s="1"/>
  <c r="K59" i="9"/>
  <c r="J59" i="9"/>
  <c r="E59" i="9"/>
  <c r="F59" i="9" s="1"/>
  <c r="P58" i="9"/>
  <c r="O58" i="9"/>
  <c r="K58" i="9"/>
  <c r="J58" i="9"/>
  <c r="E58" i="9"/>
  <c r="F58" i="9" s="1"/>
  <c r="P57" i="9"/>
  <c r="O57" i="9"/>
  <c r="J57" i="9"/>
  <c r="K57" i="9" s="1"/>
  <c r="F57" i="9"/>
  <c r="E57" i="9"/>
  <c r="P56" i="9"/>
  <c r="O56" i="9"/>
  <c r="J56" i="9"/>
  <c r="K56" i="9" s="1"/>
  <c r="F56" i="9"/>
  <c r="E56" i="9"/>
  <c r="O55" i="9"/>
  <c r="P55" i="9" s="1"/>
  <c r="K55" i="9"/>
  <c r="J55" i="9"/>
  <c r="F55" i="9"/>
  <c r="E55" i="9"/>
  <c r="P54" i="9"/>
  <c r="O54" i="9"/>
  <c r="J54" i="9"/>
  <c r="K54" i="9" s="1"/>
  <c r="F54" i="9"/>
  <c r="E54" i="9"/>
  <c r="P53" i="9"/>
  <c r="O53" i="9"/>
  <c r="K53" i="9"/>
  <c r="J53" i="9"/>
  <c r="E53" i="9"/>
  <c r="F53" i="9" s="1"/>
  <c r="P52" i="9"/>
  <c r="O52" i="9"/>
  <c r="J52" i="9"/>
  <c r="K52" i="9" s="1"/>
  <c r="E52" i="9"/>
  <c r="F52" i="9" s="1"/>
  <c r="P51" i="9"/>
  <c r="O51" i="9"/>
  <c r="K51" i="9"/>
  <c r="J51" i="9"/>
  <c r="F51" i="9"/>
  <c r="E51" i="9"/>
  <c r="O50" i="9"/>
  <c r="P50" i="9" s="1"/>
  <c r="K50" i="9"/>
  <c r="J50" i="9"/>
  <c r="F50" i="9"/>
  <c r="E50" i="9"/>
  <c r="O49" i="9"/>
  <c r="P49" i="9" s="1"/>
  <c r="K49" i="9"/>
  <c r="J49" i="9"/>
  <c r="E49" i="9"/>
  <c r="F49" i="9" s="1"/>
  <c r="O48" i="9"/>
  <c r="P48" i="9" s="1"/>
  <c r="J48" i="9"/>
  <c r="K48" i="9" s="1"/>
  <c r="E48" i="9"/>
  <c r="F48" i="9" s="1"/>
  <c r="P47" i="9"/>
  <c r="O47" i="9"/>
  <c r="K47" i="9"/>
  <c r="J47" i="9"/>
  <c r="F47" i="9"/>
  <c r="E47" i="9"/>
  <c r="P46" i="9"/>
  <c r="O46" i="9"/>
  <c r="J46" i="9"/>
  <c r="K46" i="9" s="1"/>
  <c r="F46" i="9"/>
  <c r="E46" i="9"/>
  <c r="O45" i="9"/>
  <c r="P45" i="9" s="1"/>
  <c r="J45" i="9"/>
  <c r="K45" i="9" s="1"/>
  <c r="E45" i="9"/>
  <c r="F45" i="9" s="1"/>
  <c r="O44" i="9"/>
  <c r="P44" i="9" s="1"/>
  <c r="J44" i="9"/>
  <c r="K44" i="9" s="1"/>
  <c r="F44" i="9"/>
  <c r="E44" i="9"/>
  <c r="P43" i="9"/>
  <c r="O43" i="9"/>
  <c r="K43" i="9"/>
  <c r="J43" i="9"/>
  <c r="E43" i="9"/>
  <c r="F43" i="9" s="1"/>
  <c r="P42" i="9"/>
  <c r="O42" i="9"/>
  <c r="J42" i="9"/>
  <c r="K42" i="9" s="1"/>
  <c r="E42" i="9"/>
  <c r="F42" i="9" s="1"/>
  <c r="O41" i="9"/>
  <c r="P41" i="9" s="1"/>
  <c r="J41" i="9"/>
  <c r="K41" i="9" s="1"/>
  <c r="E41" i="9"/>
  <c r="F41" i="9" s="1"/>
  <c r="O40" i="9"/>
  <c r="P40" i="9" s="1"/>
  <c r="K40" i="9"/>
  <c r="J40" i="9"/>
  <c r="F40" i="9"/>
  <c r="E40" i="9"/>
  <c r="O39" i="9"/>
  <c r="P39" i="9" s="1"/>
  <c r="K39" i="9"/>
  <c r="J39" i="9"/>
  <c r="E39" i="9"/>
  <c r="F39" i="9" s="1"/>
  <c r="O38" i="9"/>
  <c r="P38" i="9" s="1"/>
  <c r="J38" i="9"/>
  <c r="K38" i="9" s="1"/>
  <c r="E38" i="9"/>
  <c r="F38" i="9" s="1"/>
  <c r="O37" i="9"/>
  <c r="P37" i="9" s="1"/>
  <c r="J37" i="9"/>
  <c r="K37" i="9" s="1"/>
  <c r="F37" i="9"/>
  <c r="E37" i="9"/>
  <c r="P36" i="9"/>
  <c r="O36" i="9"/>
  <c r="J36" i="9"/>
  <c r="K36" i="9" s="1"/>
  <c r="F36" i="9"/>
  <c r="E36" i="9"/>
  <c r="O35" i="9"/>
  <c r="P35" i="9" s="1"/>
  <c r="K35" i="9"/>
  <c r="J35" i="9"/>
  <c r="E35" i="9"/>
  <c r="F35" i="9" s="1"/>
  <c r="O34" i="9"/>
  <c r="P34" i="9" s="1"/>
  <c r="J34" i="9"/>
  <c r="K34" i="9" s="1"/>
  <c r="E34" i="9"/>
  <c r="F34" i="9" s="1"/>
  <c r="P33" i="9"/>
  <c r="O33" i="9"/>
  <c r="K33" i="9"/>
  <c r="J33" i="9"/>
  <c r="E33" i="9"/>
  <c r="F33" i="9" s="1"/>
  <c r="P32" i="9"/>
  <c r="O32" i="9"/>
  <c r="J32" i="9"/>
  <c r="K32" i="9" s="1"/>
  <c r="E32" i="9"/>
  <c r="F32" i="9" s="1"/>
  <c r="P31" i="9"/>
  <c r="O31" i="9"/>
  <c r="J31" i="9"/>
  <c r="K31" i="9" s="1"/>
  <c r="E31" i="9"/>
  <c r="F31" i="9" s="1"/>
  <c r="O30" i="9"/>
  <c r="P30" i="9" s="1"/>
  <c r="K30" i="9"/>
  <c r="J30" i="9"/>
  <c r="F30" i="9"/>
  <c r="E30" i="9"/>
  <c r="O29" i="9"/>
  <c r="P29" i="9" s="1"/>
  <c r="K29" i="9"/>
  <c r="J29" i="9"/>
  <c r="E29" i="9"/>
  <c r="F29" i="9" s="1"/>
  <c r="P28" i="9"/>
  <c r="O28" i="9"/>
  <c r="J28" i="9"/>
  <c r="K28" i="9" s="1"/>
  <c r="F28" i="9"/>
  <c r="E28" i="9"/>
  <c r="O27" i="9"/>
  <c r="P27" i="9" s="1"/>
  <c r="J27" i="9"/>
  <c r="K27" i="9" s="1"/>
  <c r="F27" i="9"/>
  <c r="E27" i="9"/>
  <c r="P26" i="9"/>
  <c r="O26" i="9"/>
  <c r="J26" i="9"/>
  <c r="K26" i="9" s="1"/>
  <c r="F26" i="9"/>
  <c r="E26" i="9"/>
  <c r="O25" i="9"/>
  <c r="P25" i="9" s="1"/>
  <c r="K25" i="9"/>
  <c r="J25" i="9"/>
  <c r="F25" i="9"/>
  <c r="E25" i="9"/>
  <c r="O24" i="9"/>
  <c r="P24" i="9" s="1"/>
  <c r="K24" i="9"/>
  <c r="J24" i="9"/>
  <c r="E24" i="9"/>
  <c r="F24" i="9" s="1"/>
  <c r="P23" i="9"/>
  <c r="O23" i="9"/>
  <c r="K23" i="9"/>
  <c r="J23" i="9"/>
  <c r="E23" i="9"/>
  <c r="F23" i="9" s="1"/>
  <c r="P22" i="9"/>
  <c r="O22" i="9"/>
  <c r="J22" i="9"/>
  <c r="K22" i="9" s="1"/>
  <c r="E22" i="9"/>
  <c r="F22" i="9" s="1"/>
  <c r="P21" i="9"/>
  <c r="O21" i="9"/>
  <c r="K21" i="9"/>
  <c r="J21" i="9"/>
  <c r="E21" i="9"/>
  <c r="F21" i="9" s="1"/>
  <c r="P20" i="9"/>
  <c r="O20" i="9"/>
  <c r="K20" i="9"/>
  <c r="J20" i="9"/>
  <c r="F20" i="9"/>
  <c r="E20" i="9"/>
  <c r="O19" i="9"/>
  <c r="P19" i="9" s="1"/>
  <c r="K19" i="9"/>
  <c r="J19" i="9"/>
  <c r="E19" i="9"/>
  <c r="F19" i="9" s="1"/>
  <c r="O18" i="9"/>
  <c r="P18" i="9" s="1"/>
  <c r="J18" i="9"/>
  <c r="K18" i="9" s="1"/>
  <c r="F18" i="9"/>
  <c r="E18" i="9"/>
  <c r="P17" i="9"/>
  <c r="O17" i="9"/>
  <c r="J17" i="9"/>
  <c r="K17" i="9" s="1"/>
  <c r="F17" i="9"/>
  <c r="E17" i="9"/>
  <c r="P16" i="9"/>
  <c r="O16" i="9"/>
  <c r="J16" i="9"/>
  <c r="K16" i="9" s="1"/>
  <c r="F16" i="9"/>
  <c r="E16" i="9"/>
  <c r="O15" i="9"/>
  <c r="P15" i="9" s="1"/>
  <c r="J15" i="9"/>
  <c r="K15" i="9" s="1"/>
  <c r="E15" i="9"/>
  <c r="F15" i="9" s="1"/>
  <c r="O14" i="9"/>
  <c r="P14" i="9" s="1"/>
  <c r="K14" i="9"/>
  <c r="J14" i="9"/>
  <c r="F14" i="9"/>
  <c r="E14" i="9"/>
  <c r="P13" i="9"/>
  <c r="O13" i="9"/>
  <c r="K13" i="9"/>
  <c r="J13" i="9"/>
  <c r="E13" i="9"/>
  <c r="F13" i="9" s="1"/>
  <c r="P12" i="9"/>
  <c r="O12" i="9"/>
  <c r="J12" i="9"/>
  <c r="K12" i="9" s="1"/>
  <c r="E12" i="9"/>
  <c r="F12" i="9" s="1"/>
  <c r="O11" i="9"/>
  <c r="P11" i="9" s="1"/>
  <c r="J11" i="9"/>
  <c r="K11" i="9" s="1"/>
  <c r="E11" i="9"/>
  <c r="F11" i="9" s="1"/>
  <c r="P10" i="9"/>
  <c r="O10" i="9"/>
  <c r="K10" i="9"/>
  <c r="J10" i="9"/>
  <c r="F10" i="9"/>
  <c r="E10" i="9"/>
  <c r="O9" i="9"/>
  <c r="P9" i="9" s="1"/>
  <c r="K9" i="9"/>
  <c r="J9" i="9"/>
  <c r="E9" i="9"/>
  <c r="F9" i="9" s="1"/>
  <c r="O8" i="9"/>
  <c r="P8" i="9" s="1"/>
  <c r="J8" i="9"/>
  <c r="K8" i="9" s="1"/>
  <c r="E8" i="9"/>
  <c r="F8" i="9" s="1"/>
  <c r="O7" i="9"/>
  <c r="P7" i="9" s="1"/>
  <c r="K7" i="9"/>
  <c r="J7" i="9"/>
  <c r="F7" i="9"/>
  <c r="E7" i="9"/>
  <c r="P6" i="9"/>
  <c r="O6" i="9"/>
  <c r="J6" i="9"/>
  <c r="K6" i="9" s="1"/>
  <c r="F6" i="9"/>
  <c r="E6" i="9"/>
  <c r="O5" i="9"/>
  <c r="P5" i="9" s="1"/>
  <c r="J5" i="9"/>
  <c r="K5" i="9" s="1"/>
  <c r="E5" i="9"/>
  <c r="F5" i="9" s="1"/>
  <c r="O4" i="9"/>
  <c r="P4" i="9" s="1"/>
  <c r="J4" i="9"/>
  <c r="K4" i="9" s="1"/>
  <c r="E4" i="9"/>
  <c r="F4" i="9" s="1"/>
  <c r="P3" i="9"/>
  <c r="O3" i="9"/>
  <c r="K3" i="9"/>
  <c r="J3" i="9"/>
  <c r="E3" i="9"/>
  <c r="F3" i="9" s="1"/>
  <c r="P2" i="9"/>
  <c r="O2" i="9"/>
  <c r="J2" i="9"/>
  <c r="K2" i="9" s="1"/>
  <c r="F2" i="9"/>
  <c r="E2" i="9"/>
  <c r="J29" i="8"/>
  <c r="U407" i="6"/>
  <c r="T407" i="6"/>
  <c r="V407" i="6"/>
  <c r="D174" i="8"/>
  <c r="E174" i="8" s="1"/>
  <c r="S407" i="6"/>
  <c r="O7" i="8"/>
  <c r="O12" i="8"/>
  <c r="O17" i="8"/>
  <c r="O19" i="8"/>
  <c r="O20" i="8"/>
  <c r="O22" i="8"/>
  <c r="O27" i="8"/>
  <c r="O32" i="8"/>
  <c r="O37" i="8"/>
  <c r="O42" i="8"/>
  <c r="O43" i="8"/>
  <c r="O47" i="8"/>
  <c r="O49" i="8"/>
  <c r="O50" i="8"/>
  <c r="O51" i="8"/>
  <c r="O52" i="8"/>
  <c r="O57" i="8"/>
  <c r="O62" i="8"/>
  <c r="O67" i="8"/>
  <c r="O70" i="8"/>
  <c r="O71" i="8"/>
  <c r="O72" i="8"/>
  <c r="O73" i="8"/>
  <c r="O74" i="8"/>
  <c r="O75" i="8"/>
  <c r="O76" i="8"/>
  <c r="O77" i="8"/>
  <c r="O78" i="8"/>
  <c r="O79" i="8"/>
  <c r="O80" i="8"/>
  <c r="O81" i="8"/>
  <c r="O86" i="8"/>
  <c r="O91" i="8"/>
  <c r="O96" i="8"/>
  <c r="O97" i="8"/>
  <c r="O99" i="8"/>
  <c r="O100" i="8"/>
  <c r="O101" i="8"/>
  <c r="O102" i="8"/>
  <c r="O103" i="8"/>
  <c r="O106" i="8"/>
  <c r="O111" i="8"/>
  <c r="O116" i="8"/>
  <c r="O118" i="8"/>
  <c r="O119" i="8"/>
  <c r="O120" i="8"/>
  <c r="O121" i="8"/>
  <c r="O126" i="8"/>
  <c r="O131" i="8"/>
  <c r="O136" i="8"/>
  <c r="O141" i="8"/>
  <c r="O146" i="8"/>
  <c r="O149" i="8"/>
  <c r="O150" i="8"/>
  <c r="O151" i="8"/>
  <c r="O152" i="8"/>
  <c r="O153" i="8"/>
  <c r="O154" i="8"/>
  <c r="O155" i="8"/>
  <c r="O156" i="8"/>
  <c r="O161" i="8"/>
  <c r="O166" i="8"/>
  <c r="O171" i="8"/>
  <c r="O172" i="8"/>
  <c r="O173" i="8"/>
  <c r="O175" i="8"/>
  <c r="O176" i="8"/>
  <c r="O177" i="8"/>
  <c r="O178" i="8"/>
  <c r="O179" i="8"/>
  <c r="O180" i="8"/>
  <c r="O181" i="8"/>
  <c r="O186" i="8"/>
  <c r="O191" i="8"/>
  <c r="O194" i="8"/>
  <c r="O195" i="8"/>
  <c r="O196" i="8"/>
  <c r="O197" i="8"/>
  <c r="O201" i="8"/>
  <c r="O202" i="8"/>
  <c r="O203" i="8"/>
  <c r="O206" i="8"/>
  <c r="O211" i="8"/>
  <c r="O216" i="8"/>
  <c r="O219" i="8"/>
  <c r="O220" i="8"/>
  <c r="O221" i="8"/>
  <c r="O222" i="8"/>
  <c r="O223" i="8"/>
  <c r="O227" i="8"/>
  <c r="O232" i="8"/>
  <c r="O236" i="8"/>
  <c r="O237" i="8"/>
  <c r="O242" i="8"/>
  <c r="O247" i="8"/>
  <c r="O252" i="8"/>
  <c r="O253" i="8"/>
  <c r="O257" i="8"/>
  <c r="O262" i="8"/>
  <c r="O267" i="8"/>
  <c r="O271" i="8"/>
  <c r="O272" i="8"/>
  <c r="O273" i="8"/>
  <c r="O274" i="8"/>
  <c r="O275" i="8"/>
  <c r="O276" i="8"/>
  <c r="O277" i="8"/>
  <c r="O278" i="8"/>
  <c r="O279" i="8"/>
  <c r="O282" i="8"/>
  <c r="O287" i="8"/>
  <c r="O292" i="8"/>
  <c r="O296" i="8"/>
  <c r="O297" i="8"/>
  <c r="O300" i="8"/>
  <c r="O301" i="8"/>
  <c r="O302" i="8"/>
  <c r="O303" i="8"/>
  <c r="O307" i="8"/>
  <c r="O312" i="8"/>
  <c r="O317" i="8"/>
  <c r="O319" i="8"/>
  <c r="O320" i="8"/>
  <c r="O321" i="8"/>
  <c r="O322" i="8"/>
  <c r="O327" i="8"/>
  <c r="O329" i="8"/>
  <c r="O331" i="8"/>
  <c r="O333" i="8"/>
  <c r="O335" i="8"/>
  <c r="O337" i="8"/>
  <c r="O342" i="8"/>
  <c r="J7" i="8"/>
  <c r="J9" i="8"/>
  <c r="J10" i="8"/>
  <c r="J11" i="8"/>
  <c r="J12" i="8"/>
  <c r="J13" i="8"/>
  <c r="J14" i="8"/>
  <c r="J15" i="8"/>
  <c r="J16" i="8"/>
  <c r="J17" i="8"/>
  <c r="J22" i="8"/>
  <c r="J27" i="8"/>
  <c r="J31" i="8"/>
  <c r="J32" i="8"/>
  <c r="J34" i="8"/>
  <c r="J35" i="8"/>
  <c r="J36" i="8"/>
  <c r="J37" i="8"/>
  <c r="J38" i="8"/>
  <c r="J39" i="8"/>
  <c r="J40" i="8"/>
  <c r="J41" i="8"/>
  <c r="J42" i="8"/>
  <c r="J47" i="8"/>
  <c r="J50" i="8"/>
  <c r="J52" i="8"/>
  <c r="J53" i="8"/>
  <c r="J57" i="8"/>
  <c r="J59" i="8"/>
  <c r="J60" i="8"/>
  <c r="J62" i="8"/>
  <c r="J67" i="8"/>
  <c r="J71" i="8"/>
  <c r="J76" i="8"/>
  <c r="J81" i="8"/>
  <c r="J86" i="8"/>
  <c r="J87" i="8"/>
  <c r="J88" i="8"/>
  <c r="J89" i="8"/>
  <c r="J90" i="8"/>
  <c r="J91" i="8"/>
  <c r="J92" i="8"/>
  <c r="J93" i="8"/>
  <c r="J96" i="8"/>
  <c r="J101" i="8"/>
  <c r="J106" i="8"/>
  <c r="J109" i="8"/>
  <c r="J111" i="8"/>
  <c r="J113" i="8"/>
  <c r="J114" i="8"/>
  <c r="J115" i="8"/>
  <c r="J116" i="8"/>
  <c r="J117" i="8"/>
  <c r="J118" i="8"/>
  <c r="J121" i="8"/>
  <c r="J126" i="8"/>
  <c r="J128" i="8"/>
  <c r="J131" i="8"/>
  <c r="J133" i="8"/>
  <c r="J136" i="8"/>
  <c r="J139" i="8"/>
  <c r="J141" i="8"/>
  <c r="J146" i="8"/>
  <c r="J151" i="8"/>
  <c r="J156" i="8"/>
  <c r="J158" i="8"/>
  <c r="J159" i="8"/>
  <c r="J160" i="8"/>
  <c r="J161" i="8"/>
  <c r="J166" i="8"/>
  <c r="J170" i="8"/>
  <c r="J171" i="8"/>
  <c r="J175" i="8"/>
  <c r="J176" i="8"/>
  <c r="J181" i="8"/>
  <c r="J186" i="8"/>
  <c r="J191" i="8"/>
  <c r="J192" i="8"/>
  <c r="J193" i="8"/>
  <c r="J194" i="8"/>
  <c r="J195" i="8"/>
  <c r="J196" i="8"/>
  <c r="J201" i="8"/>
  <c r="J206" i="8"/>
  <c r="J210" i="8"/>
  <c r="J211" i="8"/>
  <c r="J212" i="8"/>
  <c r="J216" i="8"/>
  <c r="J222" i="8"/>
  <c r="J227" i="8"/>
  <c r="J232" i="8"/>
  <c r="J233" i="8"/>
  <c r="J234" i="8"/>
  <c r="J235" i="8"/>
  <c r="J236" i="8"/>
  <c r="J237" i="8"/>
  <c r="J238" i="8"/>
  <c r="J239" i="8"/>
  <c r="J240" i="8"/>
  <c r="J242" i="8"/>
  <c r="J247" i="8"/>
  <c r="J252" i="8"/>
  <c r="J257" i="8"/>
  <c r="J258" i="8"/>
  <c r="J259" i="8"/>
  <c r="J260" i="8"/>
  <c r="J261" i="8"/>
  <c r="J262" i="8"/>
  <c r="J267" i="8"/>
  <c r="J272" i="8"/>
  <c r="J275" i="8"/>
  <c r="J276" i="8"/>
  <c r="J277" i="8"/>
  <c r="J278" i="8"/>
  <c r="J282" i="8"/>
  <c r="J287" i="8"/>
  <c r="J289" i="8"/>
  <c r="J292" i="8"/>
  <c r="J297" i="8"/>
  <c r="J302" i="8"/>
  <c r="J307" i="8"/>
  <c r="J310" i="8"/>
  <c r="J311" i="8"/>
  <c r="J312" i="8"/>
  <c r="J313" i="8"/>
  <c r="J317" i="8"/>
  <c r="J322" i="8"/>
  <c r="J327" i="8"/>
  <c r="J329" i="8"/>
  <c r="J331" i="8"/>
  <c r="J333" i="8"/>
  <c r="J335" i="8"/>
  <c r="J337" i="8"/>
  <c r="J338" i="8"/>
  <c r="J339" i="8"/>
  <c r="J340" i="8"/>
  <c r="J341" i="8"/>
  <c r="J342" i="8"/>
  <c r="E7" i="8"/>
  <c r="E12" i="8"/>
  <c r="E17" i="8"/>
  <c r="E22" i="8"/>
  <c r="E27" i="8"/>
  <c r="E32" i="8"/>
  <c r="E37" i="8"/>
  <c r="E42" i="8"/>
  <c r="E47" i="8"/>
  <c r="E48" i="8"/>
  <c r="E49" i="8"/>
  <c r="E50" i="8"/>
  <c r="E51" i="8"/>
  <c r="E52" i="8"/>
  <c r="E53" i="8"/>
  <c r="E57" i="8"/>
  <c r="E62" i="8"/>
  <c r="E67" i="8"/>
  <c r="E71" i="8"/>
  <c r="E72" i="8"/>
  <c r="E73" i="8"/>
  <c r="E74" i="8"/>
  <c r="E75" i="8"/>
  <c r="E76" i="8"/>
  <c r="E77" i="8"/>
  <c r="E78" i="8"/>
  <c r="E79" i="8"/>
  <c r="E80" i="8"/>
  <c r="E81" i="8"/>
  <c r="E86" i="8"/>
  <c r="E91" i="8"/>
  <c r="E96" i="8"/>
  <c r="E101" i="8"/>
  <c r="E106" i="8"/>
  <c r="E111" i="8"/>
  <c r="E116" i="8"/>
  <c r="E121" i="8"/>
  <c r="E126" i="8"/>
  <c r="E127" i="8"/>
  <c r="E128" i="8"/>
  <c r="E129" i="8"/>
  <c r="E130" i="8"/>
  <c r="E131" i="8"/>
  <c r="E132" i="8"/>
  <c r="E133" i="8"/>
  <c r="E136" i="8"/>
  <c r="E141" i="8"/>
  <c r="E146" i="8"/>
  <c r="E149" i="8"/>
  <c r="E150" i="8"/>
  <c r="E151" i="8"/>
  <c r="E153" i="8"/>
  <c r="E154" i="8"/>
  <c r="E155" i="8"/>
  <c r="E156" i="8"/>
  <c r="E157" i="8"/>
  <c r="E158" i="8"/>
  <c r="E159" i="8"/>
  <c r="E161" i="8"/>
  <c r="E166" i="8"/>
  <c r="E171" i="8"/>
  <c r="E175" i="8"/>
  <c r="E176" i="8"/>
  <c r="E181" i="8"/>
  <c r="E186" i="8"/>
  <c r="E191" i="8"/>
  <c r="E196" i="8"/>
  <c r="E198" i="8"/>
  <c r="E199" i="8"/>
  <c r="E200" i="8"/>
  <c r="E201" i="8"/>
  <c r="E206" i="8"/>
  <c r="E211" i="8"/>
  <c r="E214" i="8"/>
  <c r="E215" i="8"/>
  <c r="E216" i="8"/>
  <c r="E220" i="8"/>
  <c r="E222" i="8"/>
  <c r="E227" i="8"/>
  <c r="E228" i="8"/>
  <c r="E229" i="8"/>
  <c r="E230" i="8"/>
  <c r="E231" i="8"/>
  <c r="E232" i="8"/>
  <c r="E233" i="8"/>
  <c r="E237" i="8"/>
  <c r="E242" i="8"/>
  <c r="E247" i="8"/>
  <c r="E249" i="8"/>
  <c r="E252" i="8"/>
  <c r="E254" i="8"/>
  <c r="E255" i="8"/>
  <c r="E257" i="8"/>
  <c r="E262" i="8"/>
  <c r="E267" i="8"/>
  <c r="E272" i="8"/>
  <c r="E273" i="8"/>
  <c r="E274" i="8"/>
  <c r="E275" i="8"/>
  <c r="E276" i="8"/>
  <c r="E277" i="8"/>
  <c r="E278" i="8"/>
  <c r="E279" i="8"/>
  <c r="E280" i="8"/>
  <c r="E282" i="8"/>
  <c r="E287" i="8"/>
  <c r="E292" i="8"/>
  <c r="E297" i="8"/>
  <c r="E298" i="8"/>
  <c r="E302" i="8"/>
  <c r="E307" i="8"/>
  <c r="E312" i="8"/>
  <c r="E317" i="8"/>
  <c r="E322" i="8"/>
  <c r="E327" i="8"/>
  <c r="E328" i="8"/>
  <c r="E329" i="8"/>
  <c r="E330" i="8"/>
  <c r="E331" i="8"/>
  <c r="E332" i="8"/>
  <c r="E333" i="8"/>
  <c r="E335" i="8"/>
  <c r="E337" i="8"/>
  <c r="E342" i="8"/>
  <c r="I128" i="8"/>
  <c r="N128" i="8"/>
  <c r="O128" i="8" s="1"/>
  <c r="N3" i="8"/>
  <c r="O3" i="8" s="1"/>
  <c r="N4" i="8"/>
  <c r="O4" i="8" s="1"/>
  <c r="N5" i="8"/>
  <c r="O5" i="8" s="1"/>
  <c r="N6" i="8"/>
  <c r="O6" i="8" s="1"/>
  <c r="N8" i="8"/>
  <c r="O8" i="8" s="1"/>
  <c r="N9" i="8"/>
  <c r="O9" i="8" s="1"/>
  <c r="N10" i="8"/>
  <c r="O10" i="8" s="1"/>
  <c r="N11" i="8"/>
  <c r="O11" i="8" s="1"/>
  <c r="N13" i="8"/>
  <c r="O13" i="8" s="1"/>
  <c r="N14" i="8"/>
  <c r="O14" i="8" s="1"/>
  <c r="N15" i="8"/>
  <c r="O15" i="8" s="1"/>
  <c r="N16" i="8"/>
  <c r="O16" i="8" s="1"/>
  <c r="N18" i="8"/>
  <c r="O18" i="8" s="1"/>
  <c r="N19" i="8"/>
  <c r="N20" i="8"/>
  <c r="N21" i="8"/>
  <c r="O21" i="8" s="1"/>
  <c r="N23" i="8"/>
  <c r="O23" i="8" s="1"/>
  <c r="N24" i="8"/>
  <c r="O24" i="8" s="1"/>
  <c r="N25" i="8"/>
  <c r="O25" i="8" s="1"/>
  <c r="N26" i="8"/>
  <c r="O26" i="8" s="1"/>
  <c r="N28" i="8"/>
  <c r="O28" i="8" s="1"/>
  <c r="N29" i="8"/>
  <c r="O29" i="8" s="1"/>
  <c r="N30" i="8"/>
  <c r="O30" i="8" s="1"/>
  <c r="N31" i="8"/>
  <c r="O31" i="8" s="1"/>
  <c r="N33" i="8"/>
  <c r="O33" i="8" s="1"/>
  <c r="N34" i="8"/>
  <c r="O34" i="8" s="1"/>
  <c r="N35" i="8"/>
  <c r="O35" i="8" s="1"/>
  <c r="N36" i="8"/>
  <c r="O36" i="8" s="1"/>
  <c r="N38" i="8"/>
  <c r="O38" i="8" s="1"/>
  <c r="N39" i="8"/>
  <c r="O39" i="8" s="1"/>
  <c r="N40" i="8"/>
  <c r="O40" i="8" s="1"/>
  <c r="N41" i="8"/>
  <c r="O41" i="8" s="1"/>
  <c r="N43" i="8"/>
  <c r="N44" i="8"/>
  <c r="O44" i="8" s="1"/>
  <c r="N45" i="8"/>
  <c r="O45" i="8" s="1"/>
  <c r="N46" i="8"/>
  <c r="O46" i="8" s="1"/>
  <c r="N48" i="8"/>
  <c r="O48" i="8" s="1"/>
  <c r="N49" i="8"/>
  <c r="N50" i="8"/>
  <c r="N51" i="8"/>
  <c r="N53" i="8"/>
  <c r="O53" i="8" s="1"/>
  <c r="N54" i="8"/>
  <c r="O54" i="8" s="1"/>
  <c r="N55" i="8"/>
  <c r="O55" i="8" s="1"/>
  <c r="N56" i="8"/>
  <c r="O56" i="8" s="1"/>
  <c r="N58" i="8"/>
  <c r="O58" i="8" s="1"/>
  <c r="N59" i="8"/>
  <c r="O59" i="8" s="1"/>
  <c r="N60" i="8"/>
  <c r="O60" i="8" s="1"/>
  <c r="N61" i="8"/>
  <c r="O61" i="8" s="1"/>
  <c r="N63" i="8"/>
  <c r="O63" i="8" s="1"/>
  <c r="N64" i="8"/>
  <c r="O64" i="8" s="1"/>
  <c r="N65" i="8"/>
  <c r="O65" i="8" s="1"/>
  <c r="N66" i="8"/>
  <c r="O66" i="8" s="1"/>
  <c r="N68" i="8"/>
  <c r="O68" i="8" s="1"/>
  <c r="N69" i="8"/>
  <c r="O69" i="8" s="1"/>
  <c r="N70" i="8"/>
  <c r="N72" i="8"/>
  <c r="N73" i="8"/>
  <c r="N74" i="8"/>
  <c r="N75" i="8"/>
  <c r="N77" i="8"/>
  <c r="N78" i="8"/>
  <c r="N79" i="8"/>
  <c r="N80" i="8"/>
  <c r="N82" i="8"/>
  <c r="O82" i="8" s="1"/>
  <c r="N83" i="8"/>
  <c r="O83" i="8" s="1"/>
  <c r="N84" i="8"/>
  <c r="O84" i="8" s="1"/>
  <c r="N85" i="8"/>
  <c r="O85" i="8" s="1"/>
  <c r="N87" i="8"/>
  <c r="O87" i="8" s="1"/>
  <c r="N88" i="8"/>
  <c r="O88" i="8" s="1"/>
  <c r="N89" i="8"/>
  <c r="O89" i="8" s="1"/>
  <c r="N90" i="8"/>
  <c r="O90" i="8" s="1"/>
  <c r="N92" i="8"/>
  <c r="O92" i="8" s="1"/>
  <c r="N93" i="8"/>
  <c r="O93" i="8" s="1"/>
  <c r="N94" i="8"/>
  <c r="O94" i="8" s="1"/>
  <c r="N95" i="8"/>
  <c r="O95" i="8" s="1"/>
  <c r="N97" i="8"/>
  <c r="N98" i="8"/>
  <c r="O98" i="8" s="1"/>
  <c r="N99" i="8"/>
  <c r="N100" i="8"/>
  <c r="N102" i="8"/>
  <c r="N103" i="8"/>
  <c r="N104" i="8"/>
  <c r="O104" i="8" s="1"/>
  <c r="N105" i="8"/>
  <c r="O105" i="8" s="1"/>
  <c r="N107" i="8"/>
  <c r="O107" i="8" s="1"/>
  <c r="N108" i="8"/>
  <c r="O108" i="8" s="1"/>
  <c r="N109" i="8"/>
  <c r="O109" i="8" s="1"/>
  <c r="N110" i="8"/>
  <c r="O110" i="8" s="1"/>
  <c r="N112" i="8"/>
  <c r="O112" i="8" s="1"/>
  <c r="N113" i="8"/>
  <c r="O113" i="8" s="1"/>
  <c r="N114" i="8"/>
  <c r="O114" i="8" s="1"/>
  <c r="N115" i="8"/>
  <c r="O115" i="8" s="1"/>
  <c r="N117" i="8"/>
  <c r="O117" i="8" s="1"/>
  <c r="N118" i="8"/>
  <c r="N119" i="8"/>
  <c r="N120" i="8"/>
  <c r="N122" i="8"/>
  <c r="O122" i="8" s="1"/>
  <c r="N123" i="8"/>
  <c r="O123" i="8" s="1"/>
  <c r="N124" i="8"/>
  <c r="O124" i="8" s="1"/>
  <c r="N125" i="8"/>
  <c r="O125" i="8" s="1"/>
  <c r="N127" i="8"/>
  <c r="O127" i="8" s="1"/>
  <c r="N129" i="8"/>
  <c r="O129" i="8" s="1"/>
  <c r="N130" i="8"/>
  <c r="O130" i="8" s="1"/>
  <c r="N132" i="8"/>
  <c r="O132" i="8" s="1"/>
  <c r="N133" i="8"/>
  <c r="O133" i="8" s="1"/>
  <c r="N134" i="8"/>
  <c r="O134" i="8" s="1"/>
  <c r="N135" i="8"/>
  <c r="O135" i="8" s="1"/>
  <c r="N137" i="8"/>
  <c r="O137" i="8" s="1"/>
  <c r="N138" i="8"/>
  <c r="O138" i="8" s="1"/>
  <c r="N139" i="8"/>
  <c r="O139" i="8" s="1"/>
  <c r="N140" i="8"/>
  <c r="O140" i="8" s="1"/>
  <c r="N142" i="8"/>
  <c r="O142" i="8" s="1"/>
  <c r="N143" i="8"/>
  <c r="O143" i="8" s="1"/>
  <c r="N144" i="8"/>
  <c r="O144" i="8" s="1"/>
  <c r="N145" i="8"/>
  <c r="O145" i="8" s="1"/>
  <c r="N147" i="8"/>
  <c r="O147" i="8" s="1"/>
  <c r="N148" i="8"/>
  <c r="O148" i="8" s="1"/>
  <c r="N149" i="8"/>
  <c r="N150" i="8"/>
  <c r="N152" i="8"/>
  <c r="N153" i="8"/>
  <c r="N154" i="8"/>
  <c r="N155" i="8"/>
  <c r="N157" i="8"/>
  <c r="O157" i="8" s="1"/>
  <c r="N158" i="8"/>
  <c r="O158" i="8" s="1"/>
  <c r="N159" i="8"/>
  <c r="O159" i="8" s="1"/>
  <c r="N160" i="8"/>
  <c r="O160" i="8" s="1"/>
  <c r="N162" i="8"/>
  <c r="O162" i="8" s="1"/>
  <c r="N163" i="8"/>
  <c r="O163" i="8" s="1"/>
  <c r="N164" i="8"/>
  <c r="O164" i="8" s="1"/>
  <c r="N165" i="8"/>
  <c r="O165" i="8" s="1"/>
  <c r="N167" i="8"/>
  <c r="O167" i="8" s="1"/>
  <c r="N168" i="8"/>
  <c r="O168" i="8" s="1"/>
  <c r="N169" i="8"/>
  <c r="O169" i="8" s="1"/>
  <c r="N170" i="8"/>
  <c r="O170" i="8" s="1"/>
  <c r="N172" i="8"/>
  <c r="N173" i="8"/>
  <c r="N174" i="8"/>
  <c r="O174" i="8" s="1"/>
  <c r="N175" i="8"/>
  <c r="N177" i="8"/>
  <c r="N178" i="8"/>
  <c r="N179" i="8"/>
  <c r="N180" i="8"/>
  <c r="N182" i="8"/>
  <c r="O182" i="8" s="1"/>
  <c r="N183" i="8"/>
  <c r="O183" i="8" s="1"/>
  <c r="N184" i="8"/>
  <c r="O184" i="8" s="1"/>
  <c r="N185" i="8"/>
  <c r="O185" i="8" s="1"/>
  <c r="N187" i="8"/>
  <c r="O187" i="8" s="1"/>
  <c r="N188" i="8"/>
  <c r="O188" i="8" s="1"/>
  <c r="N189" i="8"/>
  <c r="O189" i="8" s="1"/>
  <c r="N190" i="8"/>
  <c r="O190" i="8" s="1"/>
  <c r="N192" i="8"/>
  <c r="O192" i="8" s="1"/>
  <c r="N193" i="8"/>
  <c r="O193" i="8" s="1"/>
  <c r="N194" i="8"/>
  <c r="N195" i="8"/>
  <c r="N197" i="8"/>
  <c r="N198" i="8"/>
  <c r="O198" i="8" s="1"/>
  <c r="N199" i="8"/>
  <c r="O199" i="8" s="1"/>
  <c r="N200" i="8"/>
  <c r="O200" i="8" s="1"/>
  <c r="N202" i="8"/>
  <c r="N203" i="8"/>
  <c r="N204" i="8"/>
  <c r="O204" i="8" s="1"/>
  <c r="N205" i="8"/>
  <c r="O205" i="8" s="1"/>
  <c r="N207" i="8"/>
  <c r="O207" i="8" s="1"/>
  <c r="N208" i="8"/>
  <c r="O208" i="8" s="1"/>
  <c r="N209" i="8"/>
  <c r="O209" i="8" s="1"/>
  <c r="N210" i="8"/>
  <c r="O210" i="8" s="1"/>
  <c r="N212" i="8"/>
  <c r="O212" i="8" s="1"/>
  <c r="N213" i="8"/>
  <c r="O213" i="8" s="1"/>
  <c r="N214" i="8"/>
  <c r="O214" i="8" s="1"/>
  <c r="N215" i="8"/>
  <c r="O215" i="8" s="1"/>
  <c r="N217" i="8"/>
  <c r="O217" i="8" s="1"/>
  <c r="N218" i="8"/>
  <c r="O218" i="8" s="1"/>
  <c r="N219" i="8"/>
  <c r="N220" i="8"/>
  <c r="N221" i="8"/>
  <c r="N223" i="8"/>
  <c r="N224" i="8"/>
  <c r="O224" i="8" s="1"/>
  <c r="N225" i="8"/>
  <c r="O225" i="8" s="1"/>
  <c r="N226" i="8"/>
  <c r="O226" i="8" s="1"/>
  <c r="N228" i="8"/>
  <c r="O228" i="8" s="1"/>
  <c r="N229" i="8"/>
  <c r="O229" i="8" s="1"/>
  <c r="N230" i="8"/>
  <c r="O230" i="8" s="1"/>
  <c r="N231" i="8"/>
  <c r="O231" i="8" s="1"/>
  <c r="N233" i="8"/>
  <c r="O233" i="8" s="1"/>
  <c r="N234" i="8"/>
  <c r="O234" i="8" s="1"/>
  <c r="N235" i="8"/>
  <c r="O235" i="8" s="1"/>
  <c r="N236" i="8"/>
  <c r="N238" i="8"/>
  <c r="O238" i="8" s="1"/>
  <c r="N239" i="8"/>
  <c r="O239" i="8" s="1"/>
  <c r="N240" i="8"/>
  <c r="O240" i="8" s="1"/>
  <c r="N241" i="8"/>
  <c r="O241" i="8" s="1"/>
  <c r="N243" i="8"/>
  <c r="O243" i="8" s="1"/>
  <c r="N244" i="8"/>
  <c r="O244" i="8" s="1"/>
  <c r="N245" i="8"/>
  <c r="O245" i="8" s="1"/>
  <c r="N246" i="8"/>
  <c r="O246" i="8" s="1"/>
  <c r="N248" i="8"/>
  <c r="O248" i="8" s="1"/>
  <c r="N249" i="8"/>
  <c r="O249" i="8" s="1"/>
  <c r="N250" i="8"/>
  <c r="O250" i="8" s="1"/>
  <c r="N251" i="8"/>
  <c r="O251" i="8" s="1"/>
  <c r="N253" i="8"/>
  <c r="N254" i="8"/>
  <c r="O254" i="8" s="1"/>
  <c r="N255" i="8"/>
  <c r="O255" i="8" s="1"/>
  <c r="N256" i="8"/>
  <c r="O256" i="8" s="1"/>
  <c r="N258" i="8"/>
  <c r="O258" i="8" s="1"/>
  <c r="N259" i="8"/>
  <c r="O259" i="8" s="1"/>
  <c r="N260" i="8"/>
  <c r="O260" i="8" s="1"/>
  <c r="N261" i="8"/>
  <c r="O261" i="8" s="1"/>
  <c r="N263" i="8"/>
  <c r="O263" i="8" s="1"/>
  <c r="N264" i="8"/>
  <c r="O264" i="8" s="1"/>
  <c r="N265" i="8"/>
  <c r="O265" i="8" s="1"/>
  <c r="N266" i="8"/>
  <c r="O266" i="8" s="1"/>
  <c r="N268" i="8"/>
  <c r="O268" i="8" s="1"/>
  <c r="N269" i="8"/>
  <c r="O269" i="8" s="1"/>
  <c r="N270" i="8"/>
  <c r="O270" i="8" s="1"/>
  <c r="N271" i="8"/>
  <c r="N273" i="8"/>
  <c r="N274" i="8"/>
  <c r="N275" i="8"/>
  <c r="N276" i="8"/>
  <c r="N278" i="8"/>
  <c r="N279" i="8"/>
  <c r="N280" i="8"/>
  <c r="O280" i="8" s="1"/>
  <c r="N281" i="8"/>
  <c r="O281" i="8" s="1"/>
  <c r="N283" i="8"/>
  <c r="O283" i="8" s="1"/>
  <c r="N284" i="8"/>
  <c r="O284" i="8" s="1"/>
  <c r="N285" i="8"/>
  <c r="O285" i="8" s="1"/>
  <c r="N286" i="8"/>
  <c r="O286" i="8" s="1"/>
  <c r="N288" i="8"/>
  <c r="O288" i="8" s="1"/>
  <c r="N289" i="8"/>
  <c r="O289" i="8" s="1"/>
  <c r="N290" i="8"/>
  <c r="O290" i="8" s="1"/>
  <c r="N291" i="8"/>
  <c r="O291" i="8" s="1"/>
  <c r="N293" i="8"/>
  <c r="O293" i="8" s="1"/>
  <c r="N294" i="8"/>
  <c r="O294" i="8" s="1"/>
  <c r="N295" i="8"/>
  <c r="O295" i="8" s="1"/>
  <c r="N296" i="8"/>
  <c r="N298" i="8"/>
  <c r="O298" i="8" s="1"/>
  <c r="N299" i="8"/>
  <c r="O299" i="8" s="1"/>
  <c r="N300" i="8"/>
  <c r="N301" i="8"/>
  <c r="N303" i="8"/>
  <c r="N304" i="8"/>
  <c r="O304" i="8" s="1"/>
  <c r="N305" i="8"/>
  <c r="O305" i="8" s="1"/>
  <c r="N306" i="8"/>
  <c r="O306" i="8" s="1"/>
  <c r="N308" i="8"/>
  <c r="O308" i="8" s="1"/>
  <c r="N309" i="8"/>
  <c r="O309" i="8" s="1"/>
  <c r="N310" i="8"/>
  <c r="O310" i="8" s="1"/>
  <c r="N311" i="8"/>
  <c r="O311" i="8" s="1"/>
  <c r="N313" i="8"/>
  <c r="O313" i="8" s="1"/>
  <c r="N314" i="8"/>
  <c r="O314" i="8" s="1"/>
  <c r="N315" i="8"/>
  <c r="O315" i="8" s="1"/>
  <c r="N316" i="8"/>
  <c r="O316" i="8" s="1"/>
  <c r="N318" i="8"/>
  <c r="O318" i="8" s="1"/>
  <c r="N319" i="8"/>
  <c r="N320" i="8"/>
  <c r="N321" i="8"/>
  <c r="N323" i="8"/>
  <c r="O323" i="8" s="1"/>
  <c r="N324" i="8"/>
  <c r="O324" i="8" s="1"/>
  <c r="N325" i="8"/>
  <c r="O325" i="8" s="1"/>
  <c r="N326" i="8"/>
  <c r="O326" i="8" s="1"/>
  <c r="N328" i="8"/>
  <c r="O328" i="8" s="1"/>
  <c r="N330" i="8"/>
  <c r="O330" i="8" s="1"/>
  <c r="N332" i="8"/>
  <c r="O332" i="8" s="1"/>
  <c r="N334" i="8"/>
  <c r="O334" i="8" s="1"/>
  <c r="N336" i="8"/>
  <c r="O336" i="8" s="1"/>
  <c r="N338" i="8"/>
  <c r="O338" i="8" s="1"/>
  <c r="N339" i="8"/>
  <c r="O339" i="8" s="1"/>
  <c r="N340" i="8"/>
  <c r="O340" i="8" s="1"/>
  <c r="N341" i="8"/>
  <c r="O341" i="8" s="1"/>
  <c r="N343" i="8"/>
  <c r="O343" i="8" s="1"/>
  <c r="I3" i="8"/>
  <c r="J3" i="8" s="1"/>
  <c r="I4" i="8"/>
  <c r="J4" i="8" s="1"/>
  <c r="I5" i="8"/>
  <c r="J5" i="8" s="1"/>
  <c r="I6" i="8"/>
  <c r="J6" i="8" s="1"/>
  <c r="I8" i="8"/>
  <c r="J8" i="8" s="1"/>
  <c r="I9" i="8"/>
  <c r="I10" i="8"/>
  <c r="I11" i="8"/>
  <c r="I13" i="8"/>
  <c r="I14" i="8"/>
  <c r="I15" i="8"/>
  <c r="I16" i="8"/>
  <c r="I18" i="8"/>
  <c r="J18" i="8" s="1"/>
  <c r="I19" i="8"/>
  <c r="J19" i="8" s="1"/>
  <c r="I20" i="8"/>
  <c r="J20" i="8" s="1"/>
  <c r="I21" i="8"/>
  <c r="J21" i="8" s="1"/>
  <c r="I23" i="8"/>
  <c r="J23" i="8" s="1"/>
  <c r="I24" i="8"/>
  <c r="J24" i="8" s="1"/>
  <c r="I25" i="8"/>
  <c r="J25" i="8" s="1"/>
  <c r="I26" i="8"/>
  <c r="J26" i="8" s="1"/>
  <c r="I28" i="8"/>
  <c r="J28" i="8" s="1"/>
  <c r="I29" i="8"/>
  <c r="I30" i="8"/>
  <c r="J30" i="8" s="1"/>
  <c r="I31" i="8"/>
  <c r="I33" i="8"/>
  <c r="J33" i="8" s="1"/>
  <c r="I34" i="8"/>
  <c r="I35" i="8"/>
  <c r="I36" i="8"/>
  <c r="I38" i="8"/>
  <c r="I39" i="8"/>
  <c r="I40" i="8"/>
  <c r="I41" i="8"/>
  <c r="I43" i="8"/>
  <c r="J43" i="8" s="1"/>
  <c r="I44" i="8"/>
  <c r="J44" i="8" s="1"/>
  <c r="I45" i="8"/>
  <c r="J45" i="8" s="1"/>
  <c r="I46" i="8"/>
  <c r="J46" i="8" s="1"/>
  <c r="I48" i="8"/>
  <c r="J48" i="8" s="1"/>
  <c r="I49" i="8"/>
  <c r="J49" i="8" s="1"/>
  <c r="I50" i="8"/>
  <c r="I51" i="8"/>
  <c r="J51" i="8" s="1"/>
  <c r="I53" i="8"/>
  <c r="I54" i="8"/>
  <c r="J54" i="8" s="1"/>
  <c r="I55" i="8"/>
  <c r="J55" i="8" s="1"/>
  <c r="I56" i="8"/>
  <c r="J56" i="8" s="1"/>
  <c r="I58" i="8"/>
  <c r="J58" i="8" s="1"/>
  <c r="I59" i="8"/>
  <c r="I60" i="8"/>
  <c r="I61" i="8"/>
  <c r="J61" i="8" s="1"/>
  <c r="I63" i="8"/>
  <c r="J63" i="8" s="1"/>
  <c r="I64" i="8"/>
  <c r="J64" i="8" s="1"/>
  <c r="I65" i="8"/>
  <c r="J65" i="8" s="1"/>
  <c r="I66" i="8"/>
  <c r="J66" i="8" s="1"/>
  <c r="I68" i="8"/>
  <c r="J68" i="8" s="1"/>
  <c r="I69" i="8"/>
  <c r="J69" i="8" s="1"/>
  <c r="I70" i="8"/>
  <c r="J70" i="8" s="1"/>
  <c r="I72" i="8"/>
  <c r="J72" i="8" s="1"/>
  <c r="I73" i="8"/>
  <c r="J73" i="8" s="1"/>
  <c r="I74" i="8"/>
  <c r="J74" i="8" s="1"/>
  <c r="I75" i="8"/>
  <c r="J75" i="8" s="1"/>
  <c r="I77" i="8"/>
  <c r="J77" i="8" s="1"/>
  <c r="I78" i="8"/>
  <c r="J78" i="8" s="1"/>
  <c r="I79" i="8"/>
  <c r="J79" i="8" s="1"/>
  <c r="I80" i="8"/>
  <c r="J80" i="8" s="1"/>
  <c r="I82" i="8"/>
  <c r="J82" i="8" s="1"/>
  <c r="I83" i="8"/>
  <c r="J83" i="8" s="1"/>
  <c r="I84" i="8"/>
  <c r="J84" i="8" s="1"/>
  <c r="I85" i="8"/>
  <c r="J85" i="8" s="1"/>
  <c r="I87" i="8"/>
  <c r="I88" i="8"/>
  <c r="I89" i="8"/>
  <c r="I90" i="8"/>
  <c r="I92" i="8"/>
  <c r="I93" i="8"/>
  <c r="I94" i="8"/>
  <c r="J94" i="8" s="1"/>
  <c r="I95" i="8"/>
  <c r="J95" i="8" s="1"/>
  <c r="I97" i="8"/>
  <c r="J97" i="8" s="1"/>
  <c r="I98" i="8"/>
  <c r="J98" i="8" s="1"/>
  <c r="I99" i="8"/>
  <c r="J99" i="8" s="1"/>
  <c r="I100" i="8"/>
  <c r="J100" i="8" s="1"/>
  <c r="I102" i="8"/>
  <c r="J102" i="8" s="1"/>
  <c r="I103" i="8"/>
  <c r="J103" i="8" s="1"/>
  <c r="I104" i="8"/>
  <c r="J104" i="8" s="1"/>
  <c r="I105" i="8"/>
  <c r="J105" i="8" s="1"/>
  <c r="I107" i="8"/>
  <c r="J107" i="8" s="1"/>
  <c r="I108" i="8"/>
  <c r="J108" i="8" s="1"/>
  <c r="I109" i="8"/>
  <c r="I110" i="8"/>
  <c r="J110" i="8" s="1"/>
  <c r="I112" i="8"/>
  <c r="J112" i="8" s="1"/>
  <c r="I113" i="8"/>
  <c r="I114" i="8"/>
  <c r="I115" i="8"/>
  <c r="I117" i="8"/>
  <c r="I118" i="8"/>
  <c r="I119" i="8"/>
  <c r="J119" i="8" s="1"/>
  <c r="I120" i="8"/>
  <c r="J120" i="8" s="1"/>
  <c r="I122" i="8"/>
  <c r="J122" i="8" s="1"/>
  <c r="I123" i="8"/>
  <c r="J123" i="8" s="1"/>
  <c r="I124" i="8"/>
  <c r="J124" i="8" s="1"/>
  <c r="I125" i="8"/>
  <c r="J125" i="8" s="1"/>
  <c r="I127" i="8"/>
  <c r="J127" i="8" s="1"/>
  <c r="I129" i="8"/>
  <c r="J129" i="8" s="1"/>
  <c r="I130" i="8"/>
  <c r="J130" i="8" s="1"/>
  <c r="I132" i="8"/>
  <c r="J132" i="8" s="1"/>
  <c r="I133" i="8"/>
  <c r="I134" i="8"/>
  <c r="J134" i="8" s="1"/>
  <c r="I135" i="8"/>
  <c r="J135" i="8" s="1"/>
  <c r="I137" i="8"/>
  <c r="J137" i="8" s="1"/>
  <c r="I138" i="8"/>
  <c r="J138" i="8" s="1"/>
  <c r="I139" i="8"/>
  <c r="I140" i="8"/>
  <c r="J140" i="8" s="1"/>
  <c r="I142" i="8"/>
  <c r="J142" i="8" s="1"/>
  <c r="I143" i="8"/>
  <c r="J143" i="8" s="1"/>
  <c r="I144" i="8"/>
  <c r="J144" i="8" s="1"/>
  <c r="I145" i="8"/>
  <c r="J145" i="8" s="1"/>
  <c r="I147" i="8"/>
  <c r="J147" i="8" s="1"/>
  <c r="I148" i="8"/>
  <c r="J148" i="8" s="1"/>
  <c r="I149" i="8"/>
  <c r="J149" i="8" s="1"/>
  <c r="I150" i="8"/>
  <c r="J150" i="8" s="1"/>
  <c r="I152" i="8"/>
  <c r="J152" i="8" s="1"/>
  <c r="I153" i="8"/>
  <c r="J153" i="8" s="1"/>
  <c r="I154" i="8"/>
  <c r="J154" i="8" s="1"/>
  <c r="I155" i="8"/>
  <c r="J155" i="8" s="1"/>
  <c r="I157" i="8"/>
  <c r="J157" i="8" s="1"/>
  <c r="I158" i="8"/>
  <c r="I159" i="8"/>
  <c r="I160" i="8"/>
  <c r="I162" i="8"/>
  <c r="J162" i="8" s="1"/>
  <c r="I163" i="8"/>
  <c r="J163" i="8" s="1"/>
  <c r="I164" i="8"/>
  <c r="J164" i="8" s="1"/>
  <c r="I165" i="8"/>
  <c r="J165" i="8" s="1"/>
  <c r="I167" i="8"/>
  <c r="J167" i="8" s="1"/>
  <c r="I168" i="8"/>
  <c r="J168" i="8" s="1"/>
  <c r="I169" i="8"/>
  <c r="J169" i="8" s="1"/>
  <c r="I170" i="8"/>
  <c r="I172" i="8"/>
  <c r="J172" i="8" s="1"/>
  <c r="I173" i="8"/>
  <c r="J173" i="8" s="1"/>
  <c r="I174" i="8"/>
  <c r="J174" i="8" s="1"/>
  <c r="I175" i="8"/>
  <c r="I177" i="8"/>
  <c r="J177" i="8" s="1"/>
  <c r="I178" i="8"/>
  <c r="J178" i="8" s="1"/>
  <c r="I179" i="8"/>
  <c r="J179" i="8" s="1"/>
  <c r="I180" i="8"/>
  <c r="J180" i="8" s="1"/>
  <c r="I182" i="8"/>
  <c r="J182" i="8" s="1"/>
  <c r="I183" i="8"/>
  <c r="J183" i="8" s="1"/>
  <c r="I184" i="8"/>
  <c r="J184" i="8" s="1"/>
  <c r="I185" i="8"/>
  <c r="J185" i="8" s="1"/>
  <c r="I187" i="8"/>
  <c r="J187" i="8" s="1"/>
  <c r="I188" i="8"/>
  <c r="J188" i="8" s="1"/>
  <c r="I189" i="8"/>
  <c r="J189" i="8" s="1"/>
  <c r="I190" i="8"/>
  <c r="J190" i="8" s="1"/>
  <c r="I192" i="8"/>
  <c r="I193" i="8"/>
  <c r="I194" i="8"/>
  <c r="I195" i="8"/>
  <c r="I197" i="8"/>
  <c r="J197" i="8" s="1"/>
  <c r="I198" i="8"/>
  <c r="J198" i="8" s="1"/>
  <c r="I199" i="8"/>
  <c r="J199" i="8" s="1"/>
  <c r="I200" i="8"/>
  <c r="J200" i="8" s="1"/>
  <c r="I202" i="8"/>
  <c r="J202" i="8" s="1"/>
  <c r="I203" i="8"/>
  <c r="J203" i="8" s="1"/>
  <c r="I204" i="8"/>
  <c r="J204" i="8" s="1"/>
  <c r="I205" i="8"/>
  <c r="J205" i="8" s="1"/>
  <c r="I207" i="8"/>
  <c r="J207" i="8" s="1"/>
  <c r="I208" i="8"/>
  <c r="J208" i="8" s="1"/>
  <c r="I209" i="8"/>
  <c r="J209" i="8" s="1"/>
  <c r="I210" i="8"/>
  <c r="I212" i="8"/>
  <c r="I213" i="8"/>
  <c r="J213" i="8" s="1"/>
  <c r="I214" i="8"/>
  <c r="J214" i="8" s="1"/>
  <c r="I215" i="8"/>
  <c r="J215" i="8" s="1"/>
  <c r="I217" i="8"/>
  <c r="J217" i="8" s="1"/>
  <c r="I218" i="8"/>
  <c r="J218" i="8" s="1"/>
  <c r="I219" i="8"/>
  <c r="J219" i="8" s="1"/>
  <c r="I220" i="8"/>
  <c r="J220" i="8" s="1"/>
  <c r="I221" i="8"/>
  <c r="J221" i="8" s="1"/>
  <c r="I223" i="8"/>
  <c r="J223" i="8" s="1"/>
  <c r="I224" i="8"/>
  <c r="J224" i="8" s="1"/>
  <c r="I225" i="8"/>
  <c r="J225" i="8" s="1"/>
  <c r="I226" i="8"/>
  <c r="J226" i="8" s="1"/>
  <c r="I228" i="8"/>
  <c r="J228" i="8" s="1"/>
  <c r="I229" i="8"/>
  <c r="J229" i="8" s="1"/>
  <c r="I230" i="8"/>
  <c r="J230" i="8" s="1"/>
  <c r="I231" i="8"/>
  <c r="J231" i="8" s="1"/>
  <c r="I233" i="8"/>
  <c r="I234" i="8"/>
  <c r="I235" i="8"/>
  <c r="I236" i="8"/>
  <c r="I238" i="8"/>
  <c r="I239" i="8"/>
  <c r="I240" i="8"/>
  <c r="I241" i="8"/>
  <c r="J241" i="8" s="1"/>
  <c r="I243" i="8"/>
  <c r="J243" i="8" s="1"/>
  <c r="I244" i="8"/>
  <c r="J244" i="8" s="1"/>
  <c r="I245" i="8"/>
  <c r="J245" i="8" s="1"/>
  <c r="I246" i="8"/>
  <c r="J246" i="8" s="1"/>
  <c r="I248" i="8"/>
  <c r="J248" i="8" s="1"/>
  <c r="I249" i="8"/>
  <c r="J249" i="8" s="1"/>
  <c r="I250" i="8"/>
  <c r="J250" i="8" s="1"/>
  <c r="I251" i="8"/>
  <c r="J251" i="8" s="1"/>
  <c r="I253" i="8"/>
  <c r="J253" i="8" s="1"/>
  <c r="I254" i="8"/>
  <c r="J254" i="8" s="1"/>
  <c r="I255" i="8"/>
  <c r="J255" i="8" s="1"/>
  <c r="I256" i="8"/>
  <c r="J256" i="8" s="1"/>
  <c r="I258" i="8"/>
  <c r="I259" i="8"/>
  <c r="I260" i="8"/>
  <c r="I261" i="8"/>
  <c r="I263" i="8"/>
  <c r="J263" i="8" s="1"/>
  <c r="I264" i="8"/>
  <c r="J264" i="8" s="1"/>
  <c r="I265" i="8"/>
  <c r="J265" i="8" s="1"/>
  <c r="I266" i="8"/>
  <c r="J266" i="8" s="1"/>
  <c r="I268" i="8"/>
  <c r="J268" i="8" s="1"/>
  <c r="I269" i="8"/>
  <c r="J269" i="8" s="1"/>
  <c r="I270" i="8"/>
  <c r="J270" i="8" s="1"/>
  <c r="I271" i="8"/>
  <c r="J271" i="8" s="1"/>
  <c r="I273" i="8"/>
  <c r="J273" i="8" s="1"/>
  <c r="I274" i="8"/>
  <c r="J274" i="8" s="1"/>
  <c r="I275" i="8"/>
  <c r="I276" i="8"/>
  <c r="I278" i="8"/>
  <c r="I279" i="8"/>
  <c r="J279" i="8" s="1"/>
  <c r="I280" i="8"/>
  <c r="J280" i="8" s="1"/>
  <c r="I281" i="8"/>
  <c r="J281" i="8" s="1"/>
  <c r="I283" i="8"/>
  <c r="J283" i="8" s="1"/>
  <c r="I284" i="8"/>
  <c r="J284" i="8" s="1"/>
  <c r="I285" i="8"/>
  <c r="J285" i="8" s="1"/>
  <c r="I286" i="8"/>
  <c r="J286" i="8" s="1"/>
  <c r="I288" i="8"/>
  <c r="J288" i="8" s="1"/>
  <c r="I289" i="8"/>
  <c r="I290" i="8"/>
  <c r="J290" i="8" s="1"/>
  <c r="I291" i="8"/>
  <c r="J291" i="8" s="1"/>
  <c r="I293" i="8"/>
  <c r="J293" i="8" s="1"/>
  <c r="I294" i="8"/>
  <c r="J294" i="8" s="1"/>
  <c r="I295" i="8"/>
  <c r="J295" i="8" s="1"/>
  <c r="I296" i="8"/>
  <c r="J296" i="8" s="1"/>
  <c r="I298" i="8"/>
  <c r="J298" i="8" s="1"/>
  <c r="I299" i="8"/>
  <c r="J299" i="8" s="1"/>
  <c r="I300" i="8"/>
  <c r="J300" i="8" s="1"/>
  <c r="I301" i="8"/>
  <c r="J301" i="8" s="1"/>
  <c r="I303" i="8"/>
  <c r="J303" i="8" s="1"/>
  <c r="I304" i="8"/>
  <c r="J304" i="8" s="1"/>
  <c r="I305" i="8"/>
  <c r="J305" i="8" s="1"/>
  <c r="I306" i="8"/>
  <c r="J306" i="8" s="1"/>
  <c r="I308" i="8"/>
  <c r="J308" i="8" s="1"/>
  <c r="I309" i="8"/>
  <c r="J309" i="8" s="1"/>
  <c r="I310" i="8"/>
  <c r="I311" i="8"/>
  <c r="I313" i="8"/>
  <c r="I314" i="8"/>
  <c r="J314" i="8" s="1"/>
  <c r="I315" i="8"/>
  <c r="J315" i="8" s="1"/>
  <c r="I316" i="8"/>
  <c r="J316" i="8" s="1"/>
  <c r="I318" i="8"/>
  <c r="J318" i="8" s="1"/>
  <c r="I319" i="8"/>
  <c r="J319" i="8" s="1"/>
  <c r="I320" i="8"/>
  <c r="J320" i="8" s="1"/>
  <c r="I321" i="8"/>
  <c r="J321" i="8" s="1"/>
  <c r="I323" i="8"/>
  <c r="J323" i="8" s="1"/>
  <c r="I324" i="8"/>
  <c r="J324" i="8" s="1"/>
  <c r="I325" i="8"/>
  <c r="J325" i="8" s="1"/>
  <c r="I326" i="8"/>
  <c r="J326" i="8" s="1"/>
  <c r="I328" i="8"/>
  <c r="J328" i="8" s="1"/>
  <c r="I330" i="8"/>
  <c r="J330" i="8" s="1"/>
  <c r="I332" i="8"/>
  <c r="J332" i="8" s="1"/>
  <c r="I334" i="8"/>
  <c r="J334" i="8" s="1"/>
  <c r="I336" i="8"/>
  <c r="J336" i="8" s="1"/>
  <c r="I338" i="8"/>
  <c r="I339" i="8"/>
  <c r="I340" i="8"/>
  <c r="I341" i="8"/>
  <c r="I343" i="8"/>
  <c r="J343" i="8" s="1"/>
  <c r="D3" i="8"/>
  <c r="E3" i="8" s="1"/>
  <c r="D4" i="8"/>
  <c r="D5" i="8"/>
  <c r="E5" i="8" s="1"/>
  <c r="D6" i="8"/>
  <c r="E6" i="8" s="1"/>
  <c r="D8" i="8"/>
  <c r="E8" i="8" s="1"/>
  <c r="D9" i="8"/>
  <c r="E9" i="8" s="1"/>
  <c r="D10" i="8"/>
  <c r="E10" i="8" s="1"/>
  <c r="D11" i="8"/>
  <c r="E11" i="8" s="1"/>
  <c r="D13" i="8"/>
  <c r="E13" i="8" s="1"/>
  <c r="D14" i="8"/>
  <c r="E14" i="8" s="1"/>
  <c r="D15" i="8"/>
  <c r="E15" i="8" s="1"/>
  <c r="D16" i="8"/>
  <c r="E16" i="8" s="1"/>
  <c r="D18" i="8"/>
  <c r="E18" i="8" s="1"/>
  <c r="D19" i="8"/>
  <c r="E19" i="8" s="1"/>
  <c r="D20" i="8"/>
  <c r="E20" i="8" s="1"/>
  <c r="D21" i="8"/>
  <c r="E21" i="8" s="1"/>
  <c r="D23" i="8"/>
  <c r="E23" i="8" s="1"/>
  <c r="D24" i="8"/>
  <c r="E24" i="8" s="1"/>
  <c r="D25" i="8"/>
  <c r="E25" i="8" s="1"/>
  <c r="D26" i="8"/>
  <c r="E26" i="8" s="1"/>
  <c r="D28" i="8"/>
  <c r="E28" i="8" s="1"/>
  <c r="D29" i="8"/>
  <c r="E29" i="8" s="1"/>
  <c r="D30" i="8"/>
  <c r="E30" i="8" s="1"/>
  <c r="D31" i="8"/>
  <c r="E31" i="8" s="1"/>
  <c r="D33" i="8"/>
  <c r="E33" i="8" s="1"/>
  <c r="D34" i="8"/>
  <c r="E34" i="8" s="1"/>
  <c r="D35" i="8"/>
  <c r="E35" i="8" s="1"/>
  <c r="D36" i="8"/>
  <c r="E36" i="8" s="1"/>
  <c r="D38" i="8"/>
  <c r="E38" i="8" s="1"/>
  <c r="D39" i="8"/>
  <c r="E39" i="8" s="1"/>
  <c r="D40" i="8"/>
  <c r="E40" i="8" s="1"/>
  <c r="D41" i="8"/>
  <c r="E41" i="8" s="1"/>
  <c r="D43" i="8"/>
  <c r="E43" i="8" s="1"/>
  <c r="D44" i="8"/>
  <c r="E44" i="8" s="1"/>
  <c r="D45" i="8"/>
  <c r="E45" i="8" s="1"/>
  <c r="D46" i="8"/>
  <c r="E46" i="8" s="1"/>
  <c r="D48" i="8"/>
  <c r="D49" i="8"/>
  <c r="D50" i="8"/>
  <c r="D51" i="8"/>
  <c r="D53" i="8"/>
  <c r="D54" i="8"/>
  <c r="E54" i="8" s="1"/>
  <c r="D55" i="8"/>
  <c r="E55" i="8" s="1"/>
  <c r="D56" i="8"/>
  <c r="E56" i="8" s="1"/>
  <c r="D58" i="8"/>
  <c r="E58" i="8" s="1"/>
  <c r="D59" i="8"/>
  <c r="E59" i="8" s="1"/>
  <c r="D60" i="8"/>
  <c r="E60" i="8" s="1"/>
  <c r="D61" i="8"/>
  <c r="E61" i="8" s="1"/>
  <c r="D63" i="8"/>
  <c r="E63" i="8" s="1"/>
  <c r="D64" i="8"/>
  <c r="E64" i="8" s="1"/>
  <c r="D65" i="8"/>
  <c r="E65" i="8" s="1"/>
  <c r="D66" i="8"/>
  <c r="E66" i="8" s="1"/>
  <c r="D68" i="8"/>
  <c r="E68" i="8" s="1"/>
  <c r="D69" i="8"/>
  <c r="E69" i="8" s="1"/>
  <c r="D70" i="8"/>
  <c r="E70" i="8" s="1"/>
  <c r="D72" i="8"/>
  <c r="D73" i="8"/>
  <c r="D74" i="8"/>
  <c r="D75" i="8"/>
  <c r="D77" i="8"/>
  <c r="D78" i="8"/>
  <c r="D79" i="8"/>
  <c r="D80" i="8"/>
  <c r="D82" i="8"/>
  <c r="E82" i="8" s="1"/>
  <c r="D83" i="8"/>
  <c r="E83" i="8" s="1"/>
  <c r="D84" i="8"/>
  <c r="E84" i="8" s="1"/>
  <c r="D85" i="8"/>
  <c r="E85" i="8" s="1"/>
  <c r="D87" i="8"/>
  <c r="E87" i="8" s="1"/>
  <c r="E88" i="8"/>
  <c r="D89" i="8"/>
  <c r="E89" i="8" s="1"/>
  <c r="D90" i="8"/>
  <c r="E90" i="8" s="1"/>
  <c r="D92" i="8"/>
  <c r="E92" i="8" s="1"/>
  <c r="D93" i="8"/>
  <c r="E93" i="8" s="1"/>
  <c r="D94" i="8"/>
  <c r="E94" i="8" s="1"/>
  <c r="D95" i="8"/>
  <c r="E95" i="8" s="1"/>
  <c r="D97" i="8"/>
  <c r="E97" i="8" s="1"/>
  <c r="D98" i="8"/>
  <c r="E98" i="8" s="1"/>
  <c r="D99" i="8"/>
  <c r="E99" i="8" s="1"/>
  <c r="D100" i="8"/>
  <c r="E100" i="8" s="1"/>
  <c r="D102" i="8"/>
  <c r="E102" i="8" s="1"/>
  <c r="D103" i="8"/>
  <c r="E103" i="8" s="1"/>
  <c r="D104" i="8"/>
  <c r="E104" i="8" s="1"/>
  <c r="D105" i="8"/>
  <c r="E105" i="8" s="1"/>
  <c r="D107" i="8"/>
  <c r="E107" i="8" s="1"/>
  <c r="D108" i="8"/>
  <c r="E108" i="8" s="1"/>
  <c r="D109" i="8"/>
  <c r="E109" i="8" s="1"/>
  <c r="D110" i="8"/>
  <c r="E110" i="8" s="1"/>
  <c r="D112" i="8"/>
  <c r="E112" i="8" s="1"/>
  <c r="D113" i="8"/>
  <c r="E113" i="8" s="1"/>
  <c r="D114" i="8"/>
  <c r="E114" i="8" s="1"/>
  <c r="D115" i="8"/>
  <c r="E115" i="8" s="1"/>
  <c r="D117" i="8"/>
  <c r="E117" i="8" s="1"/>
  <c r="D118" i="8"/>
  <c r="E118" i="8" s="1"/>
  <c r="D119" i="8"/>
  <c r="E119" i="8" s="1"/>
  <c r="D120" i="8"/>
  <c r="E120" i="8" s="1"/>
  <c r="D122" i="8"/>
  <c r="E122" i="8" s="1"/>
  <c r="D123" i="8"/>
  <c r="E123" i="8" s="1"/>
  <c r="D124" i="8"/>
  <c r="E124" i="8" s="1"/>
  <c r="D125" i="8"/>
  <c r="E125" i="8" s="1"/>
  <c r="D127" i="8"/>
  <c r="D129" i="8"/>
  <c r="D130" i="8"/>
  <c r="D132" i="8"/>
  <c r="D133" i="8"/>
  <c r="D134" i="8"/>
  <c r="E134" i="8" s="1"/>
  <c r="D135" i="8"/>
  <c r="E135" i="8" s="1"/>
  <c r="D137" i="8"/>
  <c r="E137" i="8" s="1"/>
  <c r="D138" i="8"/>
  <c r="E138" i="8" s="1"/>
  <c r="D139" i="8"/>
  <c r="E139" i="8" s="1"/>
  <c r="D140" i="8"/>
  <c r="E140" i="8" s="1"/>
  <c r="D142" i="8"/>
  <c r="E142" i="8" s="1"/>
  <c r="D143" i="8"/>
  <c r="E143" i="8" s="1"/>
  <c r="D144" i="8"/>
  <c r="E144" i="8" s="1"/>
  <c r="D145" i="8"/>
  <c r="E145" i="8" s="1"/>
  <c r="D147" i="8"/>
  <c r="E147" i="8" s="1"/>
  <c r="D148" i="8"/>
  <c r="E148" i="8" s="1"/>
  <c r="D149" i="8"/>
  <c r="D150" i="8"/>
  <c r="D152" i="8"/>
  <c r="E152" i="8" s="1"/>
  <c r="D153" i="8"/>
  <c r="D154" i="8"/>
  <c r="D155" i="8"/>
  <c r="D157" i="8"/>
  <c r="D158" i="8"/>
  <c r="D159" i="8"/>
  <c r="D160" i="8"/>
  <c r="E160" i="8" s="1"/>
  <c r="D162" i="8"/>
  <c r="E162" i="8" s="1"/>
  <c r="D163" i="8"/>
  <c r="E163" i="8" s="1"/>
  <c r="D164" i="8"/>
  <c r="E164" i="8" s="1"/>
  <c r="D165" i="8"/>
  <c r="E165" i="8" s="1"/>
  <c r="D167" i="8"/>
  <c r="E167" i="8" s="1"/>
  <c r="D168" i="8"/>
  <c r="E168" i="8" s="1"/>
  <c r="D169" i="8"/>
  <c r="E169" i="8" s="1"/>
  <c r="D170" i="8"/>
  <c r="E170" i="8" s="1"/>
  <c r="D172" i="8"/>
  <c r="E172" i="8" s="1"/>
  <c r="D173" i="8"/>
  <c r="E173" i="8" s="1"/>
  <c r="D175" i="8"/>
  <c r="D177" i="8"/>
  <c r="E177" i="8" s="1"/>
  <c r="D178" i="8"/>
  <c r="E178" i="8" s="1"/>
  <c r="D179" i="8"/>
  <c r="E179" i="8" s="1"/>
  <c r="D180" i="8"/>
  <c r="E180" i="8" s="1"/>
  <c r="D182" i="8"/>
  <c r="E182" i="8" s="1"/>
  <c r="D183" i="8"/>
  <c r="E183" i="8" s="1"/>
  <c r="D184" i="8"/>
  <c r="E184" i="8" s="1"/>
  <c r="D185" i="8"/>
  <c r="E185" i="8" s="1"/>
  <c r="D187" i="8"/>
  <c r="E187" i="8" s="1"/>
  <c r="D188" i="8"/>
  <c r="E188" i="8" s="1"/>
  <c r="D189" i="8"/>
  <c r="E189" i="8" s="1"/>
  <c r="D190" i="8"/>
  <c r="E190" i="8" s="1"/>
  <c r="D192" i="8"/>
  <c r="E192" i="8" s="1"/>
  <c r="D193" i="8"/>
  <c r="E193" i="8" s="1"/>
  <c r="D194" i="8"/>
  <c r="E194" i="8" s="1"/>
  <c r="D195" i="8"/>
  <c r="E195" i="8" s="1"/>
  <c r="D197" i="8"/>
  <c r="E197" i="8" s="1"/>
  <c r="D198" i="8"/>
  <c r="D199" i="8"/>
  <c r="D200" i="8"/>
  <c r="D202" i="8"/>
  <c r="E202" i="8" s="1"/>
  <c r="D203" i="8"/>
  <c r="E203" i="8" s="1"/>
  <c r="D204" i="8"/>
  <c r="E204" i="8" s="1"/>
  <c r="D205" i="8"/>
  <c r="E205" i="8" s="1"/>
  <c r="D207" i="8"/>
  <c r="E207" i="8" s="1"/>
  <c r="D208" i="8"/>
  <c r="E208" i="8" s="1"/>
  <c r="D209" i="8"/>
  <c r="E209" i="8" s="1"/>
  <c r="D210" i="8"/>
  <c r="E210" i="8" s="1"/>
  <c r="D212" i="8"/>
  <c r="E212" i="8" s="1"/>
  <c r="D213" i="8"/>
  <c r="E213" i="8" s="1"/>
  <c r="D214" i="8"/>
  <c r="D215" i="8"/>
  <c r="D217" i="8"/>
  <c r="E217" i="8" s="1"/>
  <c r="D218" i="8"/>
  <c r="E218" i="8" s="1"/>
  <c r="D219" i="8"/>
  <c r="E219" i="8" s="1"/>
  <c r="D220" i="8"/>
  <c r="D221" i="8"/>
  <c r="E221" i="8" s="1"/>
  <c r="D223" i="8"/>
  <c r="E223" i="8" s="1"/>
  <c r="D224" i="8"/>
  <c r="E224" i="8" s="1"/>
  <c r="D225" i="8"/>
  <c r="E225" i="8" s="1"/>
  <c r="D226" i="8"/>
  <c r="E226" i="8" s="1"/>
  <c r="D228" i="8"/>
  <c r="D229" i="8"/>
  <c r="D230" i="8"/>
  <c r="D231" i="8"/>
  <c r="D233" i="8"/>
  <c r="D234" i="8"/>
  <c r="E234" i="8" s="1"/>
  <c r="D235" i="8"/>
  <c r="E235" i="8" s="1"/>
  <c r="D236" i="8"/>
  <c r="E236" i="8" s="1"/>
  <c r="D238" i="8"/>
  <c r="E238" i="8" s="1"/>
  <c r="D239" i="8"/>
  <c r="E239" i="8" s="1"/>
  <c r="D240" i="8"/>
  <c r="E240" i="8" s="1"/>
  <c r="D241" i="8"/>
  <c r="E241" i="8" s="1"/>
  <c r="D243" i="8"/>
  <c r="E243" i="8" s="1"/>
  <c r="D244" i="8"/>
  <c r="E244" i="8" s="1"/>
  <c r="D245" i="8"/>
  <c r="E245" i="8" s="1"/>
  <c r="D246" i="8"/>
  <c r="E246" i="8" s="1"/>
  <c r="D248" i="8"/>
  <c r="E248" i="8" s="1"/>
  <c r="D249" i="8"/>
  <c r="D250" i="8"/>
  <c r="E250" i="8" s="1"/>
  <c r="D251" i="8"/>
  <c r="E251" i="8" s="1"/>
  <c r="D253" i="8"/>
  <c r="E253" i="8" s="1"/>
  <c r="D254" i="8"/>
  <c r="D255" i="8"/>
  <c r="D256" i="8"/>
  <c r="E256" i="8" s="1"/>
  <c r="D258" i="8"/>
  <c r="E258" i="8" s="1"/>
  <c r="D259" i="8"/>
  <c r="E259" i="8" s="1"/>
  <c r="D260" i="8"/>
  <c r="E260" i="8" s="1"/>
  <c r="D261" i="8"/>
  <c r="E261" i="8" s="1"/>
  <c r="D263" i="8"/>
  <c r="E263" i="8" s="1"/>
  <c r="D264" i="8"/>
  <c r="E264" i="8" s="1"/>
  <c r="D265" i="8"/>
  <c r="E265" i="8" s="1"/>
  <c r="D266" i="8"/>
  <c r="E266" i="8" s="1"/>
  <c r="D268" i="8"/>
  <c r="E268" i="8" s="1"/>
  <c r="D269" i="8"/>
  <c r="E269" i="8" s="1"/>
  <c r="D270" i="8"/>
  <c r="E270" i="8" s="1"/>
  <c r="D271" i="8"/>
  <c r="E271" i="8" s="1"/>
  <c r="D273" i="8"/>
  <c r="D274" i="8"/>
  <c r="D275" i="8"/>
  <c r="D276" i="8"/>
  <c r="D278" i="8"/>
  <c r="D279" i="8"/>
  <c r="D280" i="8"/>
  <c r="D281" i="8"/>
  <c r="E281" i="8" s="1"/>
  <c r="D283" i="8"/>
  <c r="E283" i="8" s="1"/>
  <c r="D284" i="8"/>
  <c r="E284" i="8" s="1"/>
  <c r="D285" i="8"/>
  <c r="E285" i="8" s="1"/>
  <c r="D286" i="8"/>
  <c r="E286" i="8" s="1"/>
  <c r="D288" i="8"/>
  <c r="E288" i="8" s="1"/>
  <c r="D289" i="8"/>
  <c r="E289" i="8" s="1"/>
  <c r="D290" i="8"/>
  <c r="E290" i="8" s="1"/>
  <c r="D291" i="8"/>
  <c r="E291" i="8" s="1"/>
  <c r="D293" i="8"/>
  <c r="E293" i="8" s="1"/>
  <c r="D294" i="8"/>
  <c r="E294" i="8" s="1"/>
  <c r="D295" i="8"/>
  <c r="E295" i="8" s="1"/>
  <c r="D296" i="8"/>
  <c r="E296" i="8" s="1"/>
  <c r="D298" i="8"/>
  <c r="D299" i="8"/>
  <c r="E299" i="8" s="1"/>
  <c r="D300" i="8"/>
  <c r="E300" i="8" s="1"/>
  <c r="D301" i="8"/>
  <c r="E301" i="8" s="1"/>
  <c r="D303" i="8"/>
  <c r="E303" i="8" s="1"/>
  <c r="D304" i="8"/>
  <c r="E304" i="8" s="1"/>
  <c r="D305" i="8"/>
  <c r="E305" i="8" s="1"/>
  <c r="D306" i="8"/>
  <c r="E306" i="8" s="1"/>
  <c r="D308" i="8"/>
  <c r="E308" i="8" s="1"/>
  <c r="D309" i="8"/>
  <c r="E309" i="8" s="1"/>
  <c r="D310" i="8"/>
  <c r="E310" i="8" s="1"/>
  <c r="D311" i="8"/>
  <c r="E311" i="8" s="1"/>
  <c r="D313" i="8"/>
  <c r="E313" i="8" s="1"/>
  <c r="D314" i="8"/>
  <c r="E314" i="8" s="1"/>
  <c r="D315" i="8"/>
  <c r="E315" i="8" s="1"/>
  <c r="D316" i="8"/>
  <c r="E316" i="8" s="1"/>
  <c r="D318" i="8"/>
  <c r="E318" i="8" s="1"/>
  <c r="D319" i="8"/>
  <c r="E319" i="8" s="1"/>
  <c r="D320" i="8"/>
  <c r="E320" i="8" s="1"/>
  <c r="D321" i="8"/>
  <c r="E321" i="8" s="1"/>
  <c r="D323" i="8"/>
  <c r="E323" i="8" s="1"/>
  <c r="D324" i="8"/>
  <c r="E324" i="8" s="1"/>
  <c r="D325" i="8"/>
  <c r="E325" i="8" s="1"/>
  <c r="D326" i="8"/>
  <c r="E326" i="8" s="1"/>
  <c r="D328" i="8"/>
  <c r="D330" i="8"/>
  <c r="D332" i="8"/>
  <c r="D334" i="8"/>
  <c r="E334" i="8" s="1"/>
  <c r="D336" i="8"/>
  <c r="E336" i="8" s="1"/>
  <c r="D338" i="8"/>
  <c r="E338" i="8" s="1"/>
  <c r="D339" i="8"/>
  <c r="E339" i="8" s="1"/>
  <c r="D340" i="8"/>
  <c r="E340" i="8" s="1"/>
  <c r="D341" i="8"/>
  <c r="E341" i="8" s="1"/>
  <c r="D343" i="8"/>
  <c r="E343" i="8" s="1"/>
  <c r="H178" i="5" l="1"/>
  <c r="H177" i="5"/>
  <c r="H41" i="5"/>
  <c r="D104" i="5"/>
  <c r="H3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tc={5F0FB9B8-A1E8-48D5-961A-5FEDD0571F06}</author>
  </authors>
  <commentList>
    <comment ref="H407" authorId="0" shapeId="0" xr:uid="{5F0FB9B8-A1E8-48D5-961A-5FEDD0571F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100 - filter log says 250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tc={2801EBC5-5FAF-4678-86D7-EF7605D0CC78}</author>
  </authors>
  <commentList>
    <comment ref="A174" authorId="0" shapeId="0" xr:uid="{2801EBC5-5FAF-4678-86D7-EF7605D0CC78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fixed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tc={7CDDAF83-34A9-4DE8-AE73-126BA350D81B}</author>
  </authors>
  <commentList>
    <comment ref="B203" authorId="0" shapeId="0" xr:uid="{7CDDAF83-34A9-4DE8-AE73-126BA350D81B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fixed</t>
      </text>
    </comment>
  </commentList>
</comments>
</file>

<file path=xl/sharedStrings.xml><?xml version="1.0" encoding="utf-8"?>
<sst xmlns="http://schemas.openxmlformats.org/spreadsheetml/2006/main" count="5626" uniqueCount="131">
  <si>
    <t xml:space="preserve"> </t>
  </si>
  <si>
    <t>mg</t>
  </si>
  <si>
    <t>TSS/L</t>
  </si>
  <si>
    <t>PIM</t>
  </si>
  <si>
    <t>POM</t>
  </si>
  <si>
    <t>Tray</t>
  </si>
  <si>
    <t>Bar Code</t>
  </si>
  <si>
    <t>Project</t>
  </si>
  <si>
    <t>Lake/Site</t>
  </si>
  <si>
    <t>Depth</t>
  </si>
  <si>
    <t>Date</t>
  </si>
  <si>
    <t>Filt#</t>
  </si>
  <si>
    <t>Vol (mL)</t>
  </si>
  <si>
    <t>Wt-Tare</t>
  </si>
  <si>
    <t>Wt-150</t>
  </si>
  <si>
    <t>Wt-550</t>
  </si>
  <si>
    <t>TSS</t>
  </si>
  <si>
    <t>mg/L</t>
  </si>
  <si>
    <t>Comments</t>
  </si>
  <si>
    <t>Run #</t>
  </si>
  <si>
    <t>SLAP 2023</t>
  </si>
  <si>
    <t>EPI</t>
  </si>
  <si>
    <t xml:space="preserve">Open/not folded </t>
  </si>
  <si>
    <t>Fell on floor</t>
  </si>
  <si>
    <t>Ripped edge</t>
  </si>
  <si>
    <t>Not enough water</t>
  </si>
  <si>
    <t>184 FD</t>
  </si>
  <si>
    <t>Field Blank</t>
  </si>
  <si>
    <t>180 FD</t>
  </si>
  <si>
    <t>unknown volume</t>
  </si>
  <si>
    <t>SLAP</t>
  </si>
  <si>
    <t>No volume</t>
  </si>
  <si>
    <t xml:space="preserve">Torn </t>
  </si>
  <si>
    <t>197FD</t>
  </si>
  <si>
    <t>Field duplicate</t>
  </si>
  <si>
    <t>Possible mix up with 265 and 266</t>
  </si>
  <si>
    <t>Filters got wet</t>
  </si>
  <si>
    <t>Possible mix up with 255 and 256</t>
  </si>
  <si>
    <t>211FD</t>
  </si>
  <si>
    <t xml:space="preserve">Field Duplicate </t>
  </si>
  <si>
    <t>dropped after muffle furnace</t>
  </si>
  <si>
    <t>From this filter down - Had to finish this run 3/13/2023 CPK</t>
  </si>
  <si>
    <t>filters were blue before and after oven, blue was gone after muffle furnace</t>
  </si>
  <si>
    <t xml:space="preserve">field blank </t>
  </si>
  <si>
    <t>Surf grab</t>
  </si>
  <si>
    <t>torn</t>
  </si>
  <si>
    <t>field dup.</t>
  </si>
  <si>
    <t>PIM/L</t>
  </si>
  <si>
    <t>POM/L</t>
  </si>
  <si>
    <t>145FD</t>
  </si>
  <si>
    <t>Row Labels</t>
  </si>
  <si>
    <t>Average of TSS/L</t>
  </si>
  <si>
    <t>StdDev of TSS/L</t>
  </si>
  <si>
    <t>Average of PIM/L</t>
  </si>
  <si>
    <t>StdDev of PIM/L</t>
  </si>
  <si>
    <t>Average of POM/L</t>
  </si>
  <si>
    <t>StdDev of POM/L</t>
  </si>
  <si>
    <t>5-Jun</t>
  </si>
  <si>
    <t>26-Jun</t>
  </si>
  <si>
    <t>24-Jul</t>
  </si>
  <si>
    <t>14-Aug</t>
  </si>
  <si>
    <t>25-May</t>
  </si>
  <si>
    <t>12-Jun</t>
  </si>
  <si>
    <t>20-Jul</t>
  </si>
  <si>
    <t>10-Aug</t>
  </si>
  <si>
    <t>25-Aug</t>
  </si>
  <si>
    <t>6-Jun</t>
  </si>
  <si>
    <t>27-Jun</t>
  </si>
  <si>
    <t>25-Jul</t>
  </si>
  <si>
    <t>15-Aug</t>
  </si>
  <si>
    <t>22-Sep</t>
  </si>
  <si>
    <t>7-Jun</t>
  </si>
  <si>
    <t>28-Jun</t>
  </si>
  <si>
    <t>26-Jul</t>
  </si>
  <si>
    <t>16-Aug</t>
  </si>
  <si>
    <t>17-May</t>
  </si>
  <si>
    <t>20-Jun</t>
  </si>
  <si>
    <t>21-Jul</t>
  </si>
  <si>
    <t>1-Jun</t>
  </si>
  <si>
    <t>22-Jun</t>
  </si>
  <si>
    <t>19-Jul</t>
  </si>
  <si>
    <t>28-Jul</t>
  </si>
  <si>
    <t>15-Jun</t>
  </si>
  <si>
    <t>12-Jul</t>
  </si>
  <si>
    <t>3-Aug</t>
  </si>
  <si>
    <t>24-May</t>
  </si>
  <si>
    <t>2-Aug</t>
  </si>
  <si>
    <t>31-May</t>
  </si>
  <si>
    <t>21-Jun</t>
  </si>
  <si>
    <t>18-Jul</t>
  </si>
  <si>
    <t>9-Aug</t>
  </si>
  <si>
    <t>23-May</t>
  </si>
  <si>
    <t>31-Aug</t>
  </si>
  <si>
    <t>14-Jun</t>
  </si>
  <si>
    <t>11-Jul</t>
  </si>
  <si>
    <t>1-Aug</t>
  </si>
  <si>
    <t>30-May</t>
  </si>
  <si>
    <t>17-Jul</t>
  </si>
  <si>
    <t>8-Aug</t>
  </si>
  <si>
    <t>23-Jun</t>
  </si>
  <si>
    <t>28-Apr</t>
  </si>
  <si>
    <t>26-May</t>
  </si>
  <si>
    <t>29-Jun</t>
  </si>
  <si>
    <t>27-Jul</t>
  </si>
  <si>
    <t>22-May</t>
  </si>
  <si>
    <t>13-Jun</t>
  </si>
  <si>
    <t>10-Jul</t>
  </si>
  <si>
    <t>7-Aug</t>
  </si>
  <si>
    <t>31-Jul</t>
  </si>
  <si>
    <t>13-Jul</t>
  </si>
  <si>
    <t>18-May</t>
  </si>
  <si>
    <t>17-Aug</t>
  </si>
  <si>
    <t>12-May</t>
  </si>
  <si>
    <t>2-Jun</t>
  </si>
  <si>
    <t>Grand Total</t>
  </si>
  <si>
    <t>CV of TSS/L</t>
  </si>
  <si>
    <t>CV of PIM/L</t>
  </si>
  <si>
    <t>CV of POM/L</t>
  </si>
  <si>
    <t>Flag</t>
  </si>
  <si>
    <t>deleted - all very negative values</t>
  </si>
  <si>
    <t>Missing final weight</t>
  </si>
  <si>
    <t>CV TSS (%)</t>
  </si>
  <si>
    <t>CV&gt;25%</t>
  </si>
  <si>
    <t>CV PIM(%)</t>
  </si>
  <si>
    <t>CV POM(%)</t>
  </si>
  <si>
    <t>no - diff &lt;0.5</t>
  </si>
  <si>
    <t>filter 5 data deleted</t>
  </si>
  <si>
    <t>Lake #</t>
  </si>
  <si>
    <t>211 FD</t>
  </si>
  <si>
    <t>145 FD</t>
  </si>
  <si>
    <t>Flag (MDL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</si>
</sst>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22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4" fontId="4" fillId="4" borderId="0" xfId="0" applyNumberFormat="1" applyFont="1" applyFill="1" applyAlignment="1">
      <alignment horizontal="center"/>
    </xf>
    <xf numFmtId="14" fontId="4" fillId="0" borderId="0" xfId="0" applyNumberFormat="1" applyFont="1"/>
    <xf numFmtId="0" fontId="4" fillId="4" borderId="0" xfId="0" quotePrefix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/>
    <xf numFmtId="14" fontId="4" fillId="0" borderId="2" xfId="0" applyNumberFormat="1" applyFont="1" applyBorder="1"/>
    <xf numFmtId="0" fontId="4" fillId="4" borderId="2" xfId="0" applyFont="1" applyFill="1" applyBorder="1" applyAlignment="1">
      <alignment horizontal="right"/>
    </xf>
    <xf numFmtId="1" fontId="4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4" borderId="2" xfId="0" quotePrefix="1" applyFont="1" applyFill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2" xfId="0" applyFont="1" applyFill="1" applyBorder="1"/>
    <xf numFmtId="0" fontId="4" fillId="4" borderId="3" xfId="0" applyFont="1" applyFill="1" applyBorder="1" applyAlignment="1">
      <alignment horizontal="right"/>
    </xf>
    <xf numFmtId="0" fontId="4" fillId="5" borderId="2" xfId="0" quotePrefix="1" applyFont="1" applyFill="1" applyBorder="1" applyAlignment="1">
      <alignment horizontal="right"/>
    </xf>
    <xf numFmtId="0" fontId="4" fillId="5" borderId="0" xfId="0" quotePrefix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164" fontId="0" fillId="0" borderId="0" xfId="0" applyNumberFormat="1"/>
    <xf numFmtId="0" fontId="6" fillId="0" borderId="1" xfId="0" applyFont="1" applyBorder="1"/>
    <xf numFmtId="1" fontId="4" fillId="6" borderId="2" xfId="0" applyNumberFormat="1" applyFont="1" applyFill="1" applyBorder="1" applyAlignment="1">
      <alignment horizontal="center"/>
    </xf>
    <xf numFmtId="0" fontId="4" fillId="6" borderId="0" xfId="0" applyFont="1" applyFill="1"/>
    <xf numFmtId="0" fontId="4" fillId="6" borderId="2" xfId="0" applyFont="1" applyFill="1" applyBorder="1"/>
    <xf numFmtId="14" fontId="4" fillId="6" borderId="2" xfId="0" applyNumberFormat="1" applyFont="1" applyFill="1" applyBorder="1"/>
    <xf numFmtId="164" fontId="4" fillId="6" borderId="2" xfId="0" applyNumberFormat="1" applyFont="1" applyFill="1" applyBorder="1" applyAlignment="1">
      <alignment horizontal="right"/>
    </xf>
    <xf numFmtId="1" fontId="4" fillId="6" borderId="0" xfId="0" applyNumberFormat="1" applyFont="1" applyFill="1" applyAlignment="1">
      <alignment horizontal="center"/>
    </xf>
    <xf numFmtId="14" fontId="4" fillId="6" borderId="0" xfId="0" applyNumberFormat="1" applyFont="1" applyFill="1"/>
    <xf numFmtId="164" fontId="4" fillId="6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7" fillId="4" borderId="0" xfId="2" quotePrefix="1" applyFont="1" applyFill="1"/>
    <xf numFmtId="0" fontId="8" fillId="4" borderId="0" xfId="2" applyFont="1" applyFill="1"/>
    <xf numFmtId="0" fontId="7" fillId="4" borderId="2" xfId="2" applyFont="1" applyFill="1" applyBorder="1"/>
    <xf numFmtId="0" fontId="8" fillId="4" borderId="2" xfId="2" applyFont="1" applyFill="1" applyBorder="1"/>
    <xf numFmtId="0" fontId="9" fillId="4" borderId="0" xfId="1" quotePrefix="1" applyFont="1" applyFill="1" applyBorder="1" applyAlignment="1">
      <alignment horizontal="right"/>
    </xf>
    <xf numFmtId="0" fontId="9" fillId="4" borderId="2" xfId="1" applyFont="1" applyFill="1" applyBorder="1" applyAlignment="1">
      <alignment horizontal="right"/>
    </xf>
    <xf numFmtId="0" fontId="4" fillId="4" borderId="0" xfId="0" applyFont="1" applyFill="1"/>
    <xf numFmtId="14" fontId="4" fillId="4" borderId="2" xfId="0" applyNumberFormat="1" applyFont="1" applyFill="1" applyBorder="1" applyAlignment="1">
      <alignment horizontal="center"/>
    </xf>
    <xf numFmtId="0" fontId="9" fillId="4" borderId="0" xfId="1" applyFont="1" applyFill="1" applyBorder="1" applyAlignment="1">
      <alignment horizontal="right"/>
    </xf>
    <xf numFmtId="0" fontId="7" fillId="4" borderId="0" xfId="2" applyFont="1" applyFill="1"/>
    <xf numFmtId="0" fontId="5" fillId="0" borderId="0" xfId="0" applyFont="1" applyAlignment="1">
      <alignment horizontal="left"/>
    </xf>
    <xf numFmtId="22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right"/>
    </xf>
    <xf numFmtId="2" fontId="5" fillId="0" borderId="0" xfId="0" applyNumberFormat="1" applyFont="1" applyAlignment="1">
      <alignment horizontal="right"/>
    </xf>
    <xf numFmtId="0" fontId="6" fillId="0" borderId="0" xfId="0" applyFont="1"/>
    <xf numFmtId="14" fontId="4" fillId="0" borderId="0" xfId="0" applyNumberFormat="1" applyFont="1" applyAlignment="1">
      <alignment horizontal="center"/>
    </xf>
    <xf numFmtId="0" fontId="4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3" fillId="7" borderId="4" xfId="0" applyFont="1" applyFill="1" applyBorder="1"/>
    <xf numFmtId="164" fontId="4" fillId="3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14" fontId="4" fillId="3" borderId="0" xfId="0" applyNumberFormat="1" applyFont="1" applyFill="1"/>
    <xf numFmtId="0" fontId="4" fillId="5" borderId="0" xfId="0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64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3" borderId="0" xfId="0" applyFill="1"/>
    <xf numFmtId="0" fontId="4" fillId="8" borderId="0" xfId="0" quotePrefix="1" applyFont="1" applyFill="1" applyAlignment="1">
      <alignment horizontal="right"/>
    </xf>
    <xf numFmtId="0" fontId="3" fillId="0" borderId="4" xfId="0" applyFont="1" applyBorder="1" applyAlignment="1">
      <alignment horizontal="left"/>
    </xf>
    <xf numFmtId="0" fontId="3" fillId="7" borderId="4" xfId="0" applyFont="1" applyFill="1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3" borderId="0" xfId="0" applyNumberFormat="1" applyFill="1"/>
    <xf numFmtId="2" fontId="3" fillId="0" borderId="4" xfId="0" applyNumberFormat="1" applyFont="1" applyBorder="1"/>
    <xf numFmtId="0" fontId="0" fillId="3" borderId="2" xfId="0" applyFill="1" applyBorder="1"/>
    <xf numFmtId="0" fontId="4" fillId="3" borderId="2" xfId="0" applyFont="1" applyFill="1" applyBorder="1"/>
    <xf numFmtId="0" fontId="0" fillId="9" borderId="0" xfId="0" applyFill="1"/>
    <xf numFmtId="0" fontId="0" fillId="0" borderId="4" xfId="0" applyBorder="1" applyAlignment="1">
      <alignment horizontal="left"/>
    </xf>
    <xf numFmtId="0" fontId="0" fillId="0" borderId="4" xfId="0" applyBorder="1"/>
    <xf numFmtId="2" fontId="0" fillId="0" borderId="4" xfId="0" applyNumberFormat="1" applyBorder="1"/>
    <xf numFmtId="164" fontId="4" fillId="10" borderId="0" xfId="0" applyNumberFormat="1" applyFont="1" applyFill="1" applyAlignment="1">
      <alignment horizontal="right"/>
    </xf>
    <xf numFmtId="164" fontId="4" fillId="11" borderId="0" xfId="0" applyNumberFormat="1" applyFont="1" applyFill="1" applyAlignment="1">
      <alignment horizontal="right"/>
    </xf>
    <xf numFmtId="14" fontId="0" fillId="12" borderId="0" xfId="0" applyNumberFormat="1" applyFill="1" applyAlignment="1">
      <alignment horizontal="left" indent="1"/>
    </xf>
    <xf numFmtId="0" fontId="10" fillId="0" borderId="0" xfId="0" applyFont="1" applyAlignment="1">
      <alignment horizontal="center"/>
    </xf>
    <xf numFmtId="165" fontId="0" fillId="0" borderId="4" xfId="0" applyNumberFormat="1" applyBorder="1" applyAlignment="1">
      <alignment horizontal="left" indent="1"/>
    </xf>
    <xf numFmtId="165" fontId="0" fillId="0" borderId="0" xfId="0" applyNumberFormat="1" applyAlignment="1">
      <alignment horizontal="left" indent="1"/>
    </xf>
    <xf numFmtId="0" fontId="0" fillId="11" borderId="0" xfId="0" applyFill="1"/>
    <xf numFmtId="2" fontId="0" fillId="11" borderId="0" xfId="0" applyNumberFormat="1" applyFill="1"/>
    <xf numFmtId="165" fontId="0" fillId="12" borderId="4" xfId="0" applyNumberFormat="1" applyFill="1" applyBorder="1" applyAlignment="1">
      <alignment horizontal="left" indent="1"/>
    </xf>
    <xf numFmtId="165" fontId="0" fillId="12" borderId="0" xfId="0" applyNumberFormat="1" applyFill="1" applyAlignment="1">
      <alignment horizontal="left" indent="1"/>
    </xf>
    <xf numFmtId="165" fontId="0" fillId="0" borderId="4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/>
    <xf numFmtId="1" fontId="11" fillId="0" borderId="0" xfId="0" applyNumberFormat="1" applyFont="1"/>
    <xf numFmtId="164" fontId="11" fillId="0" borderId="0" xfId="0" applyNumberFormat="1" applyFont="1"/>
  </cellXfs>
  <cellStyles count="3">
    <cellStyle name="Good" xfId="1" builtinId="26"/>
    <cellStyle name="Normal" xfId="0" builtinId="0"/>
    <cellStyle name="Normal 2" xfId="2" xr:uid="{843C6F0C-C6D1-4B42-9121-E46C8C84D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ce, Andrea" id="{AC7E8FE7-5030-4643-A4F9-810AC73ECD04}" userId="S::amp4c8@umsystem.edu::640411bf-bdfa-45f8-a2aa-aeceacbf747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Andrea" refreshedDate="45229.673650694443" createdVersion="8" refreshedVersion="8" minRefreshableVersion="3" recordCount="537" xr:uid="{EAA9DAAE-DFB8-417B-A621-1B0BAA51C9DC}">
  <cacheSource type="worksheet">
    <worksheetSource ref="A3:Q542" sheet="Sorted"/>
  </cacheSource>
  <cacheFields count="18">
    <cacheField name="Tray" numFmtId="0">
      <sharedItems containsSemiMixedTypes="0" containsString="0" containsNumber="1" containsInteger="1" minValue="1" maxValue="22"/>
    </cacheField>
    <cacheField name="Bar Code" numFmtId="0">
      <sharedItems containsNonDate="0" containsString="0" containsBlank="1"/>
    </cacheField>
    <cacheField name="Project" numFmtId="0">
      <sharedItems/>
    </cacheField>
    <cacheField name="Lake/Site" numFmtId="0">
      <sharedItems containsMixedTypes="1" containsNumber="1" containsInteger="1" minValue="3" maxValue="455" count="72">
        <n v="117"/>
        <n v="440"/>
        <n v="44"/>
        <n v="48"/>
        <n v="49"/>
        <n v="219"/>
        <n v="276"/>
        <n v="274"/>
        <n v="438"/>
        <n v="139"/>
        <n v="140"/>
        <n v="145"/>
        <n v="163"/>
        <n v="180"/>
        <n v="211"/>
        <n v="213"/>
        <n v="72"/>
        <n v="85"/>
        <n v="133"/>
        <n v="179"/>
        <n v="181"/>
        <n v="185"/>
        <n v="228"/>
        <n v="57"/>
        <n v="89"/>
        <n v="114"/>
        <n v="115"/>
        <n v="123"/>
        <n v="182"/>
        <n v="11"/>
        <n v="92"/>
        <n v="93"/>
        <n v="96"/>
        <n v="98"/>
        <s v="184 FD"/>
        <n v="70"/>
        <n v="91"/>
        <n v="120"/>
        <n v="165"/>
        <n v="169"/>
        <n v="183"/>
        <n v="45"/>
        <n v="74"/>
        <n v="87"/>
        <n v="121"/>
        <n v="150"/>
        <n v="455"/>
        <n v="3"/>
        <n v="5"/>
        <n v="14"/>
        <n v="149"/>
        <n v="197"/>
        <n v="454"/>
        <s v="Field Blank"/>
        <n v="18"/>
        <n v="21"/>
        <n v="30"/>
        <n v="36"/>
        <n v="112"/>
        <n v="186"/>
        <n v="32"/>
        <n v="33"/>
        <n v="39"/>
        <n v="46"/>
        <s v="180 FD"/>
        <n v="411"/>
        <n v="184"/>
        <s v="197FD"/>
        <n v="110"/>
        <s v="211FD"/>
        <s v="field blank "/>
        <s v="145FD"/>
      </sharedItems>
    </cacheField>
    <cacheField name="Depth" numFmtId="0">
      <sharedItems count="1">
        <s v="EPI"/>
      </sharedItems>
    </cacheField>
    <cacheField name="Date" numFmtId="14">
      <sharedItems containsSemiMixedTypes="0" containsNonDate="0" containsDate="1" containsString="0" minDate="2023-04-28T00:00:00" maxDate="2023-09-23T00:00:00" count="57">
        <d v="2023-04-28T00:00:00"/>
        <d v="2023-05-12T00:00:00"/>
        <d v="2023-05-17T00:00:00"/>
        <d v="2023-05-18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12T00:00:00"/>
        <d v="2023-06-13T00:00:00"/>
        <d v="2023-06-14T00:00:00"/>
        <d v="2023-06-15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7-10T00:00:00"/>
        <d v="2023-07-11T00:00:00"/>
        <d v="2023-07-12T00:00:00"/>
        <d v="2023-07-13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7T00:00:00"/>
        <d v="2023-08-08T00:00:00"/>
        <d v="2023-08-09T00:00:00"/>
        <d v="2023-08-10T00:00:00"/>
        <d v="2023-08-14T00:00:00"/>
        <d v="2023-08-15T00:00:00"/>
        <d v="2023-08-16T00:00:00"/>
        <d v="2023-08-17T00:00:00"/>
        <d v="2023-08-25T00:00:00"/>
        <d v="2023-08-31T00:00:00"/>
        <d v="2023-09-22T00:00:00"/>
      </sharedItems>
      <fieldGroup par="17" base="5">
        <rangePr groupBy="days" startDate="2023-04-28T00:00:00" endDate="2023-09-23T00:00:00"/>
        <groupItems count="368">
          <s v="&lt;4/28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3/2023"/>
        </groupItems>
      </fieldGroup>
    </cacheField>
    <cacheField name="Filt#" numFmtId="0">
      <sharedItems containsSemiMixedTypes="0" containsString="0" containsNumber="1" containsInteger="1" minValue="3" maxValue="658"/>
    </cacheField>
    <cacheField name="Vol (mL)" numFmtId="0">
      <sharedItems containsSemiMixedTypes="0" containsString="0" containsNumber="1" minValue="99.9" maxValue="1500"/>
    </cacheField>
    <cacheField name="Wt-Tare" numFmtId="164">
      <sharedItems containsSemiMixedTypes="0" containsString="0" containsNumber="1" minValue="83.8" maxValue="95.2"/>
    </cacheField>
    <cacheField name="Wt-150" numFmtId="164">
      <sharedItems containsSemiMixedTypes="0" containsString="0" containsNumber="1" minValue="69.7" maxValue="107.7"/>
    </cacheField>
    <cacheField name="Wt-550" numFmtId="164">
      <sharedItems containsString="0" containsBlank="1" containsNumber="1" minValue="68.099999999999994" maxValue="103.8"/>
    </cacheField>
    <cacheField name="TSS" numFmtId="164">
      <sharedItems containsSemiMixedTypes="0" containsString="0" containsNumber="1" minValue="-22.200000000000003" maxValue="17"/>
    </cacheField>
    <cacheField name="TSS/L" numFmtId="164">
      <sharedItems containsSemiMixedTypes="0" containsString="0" containsNumber="1" minValue="-29.6" maxValue="59.2"/>
    </cacheField>
    <cacheField name="PIM/L" numFmtId="164">
      <sharedItems containsSemiMixedTypes="0" containsString="0" containsNumber="1" minValue="-121.5" maxValue="43.2"/>
    </cacheField>
    <cacheField name="POM/L" numFmtId="164">
      <sharedItems containsSemiMixedTypes="0" containsString="0" containsNumber="1" minValue="-2.7" maxValue="123.6"/>
    </cacheField>
    <cacheField name="Comments" numFmtId="0">
      <sharedItems containsBlank="1"/>
    </cacheField>
    <cacheField name="Run #" numFmtId="0">
      <sharedItems containsSemiMixedTypes="0" containsString="0" containsNumber="1" containsInteger="1" minValue="1" maxValue="27"/>
    </cacheField>
    <cacheField name="Months" numFmtId="0" databaseField="0">
      <fieldGroup base="5">
        <rangePr groupBy="months" startDate="2023-04-28T00:00:00" endDate="2023-09-23T00:00:00"/>
        <groupItems count="14">
          <s v="&lt;4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Andrea" refreshedDate="45233.557523379626" createdVersion="8" refreshedVersion="8" minRefreshableVersion="3" recordCount="539" xr:uid="{1336FA1A-2D95-499F-A583-712038325C20}">
  <cacheSource type="worksheet">
    <worksheetSource ref="A3:O542" sheet="Sorted, flagged - use this one"/>
  </cacheSource>
  <cacheFields count="16">
    <cacheField name="Tray" numFmtId="0">
      <sharedItems containsSemiMixedTypes="0" containsString="0" containsNumber="1" containsInteger="1" minValue="1" maxValue="22"/>
    </cacheField>
    <cacheField name="Bar Code" numFmtId="0">
      <sharedItems containsNonDate="0" containsString="0" containsBlank="1"/>
    </cacheField>
    <cacheField name="Project" numFmtId="0">
      <sharedItems/>
    </cacheField>
    <cacheField name="Lake/Site" numFmtId="0">
      <sharedItems containsMixedTypes="1" containsNumber="1" containsInteger="1" minValue="3" maxValue="455" count="72">
        <n v="117"/>
        <n v="440"/>
        <n v="44"/>
        <n v="48"/>
        <n v="49"/>
        <n v="219"/>
        <n v="276"/>
        <n v="274"/>
        <n v="438"/>
        <n v="139"/>
        <n v="140"/>
        <n v="145"/>
        <n v="163"/>
        <n v="180"/>
        <n v="211"/>
        <n v="213"/>
        <n v="72"/>
        <n v="85"/>
        <n v="133"/>
        <n v="179"/>
        <n v="181"/>
        <n v="185"/>
        <n v="228"/>
        <n v="57"/>
        <n v="89"/>
        <n v="114"/>
        <n v="115"/>
        <n v="123"/>
        <n v="182"/>
        <n v="11"/>
        <n v="92"/>
        <n v="93"/>
        <n v="96"/>
        <n v="98"/>
        <n v="184"/>
        <s v="184 FD"/>
        <n v="70"/>
        <n v="91"/>
        <n v="120"/>
        <n v="165"/>
        <n v="169"/>
        <n v="183"/>
        <n v="45"/>
        <n v="74"/>
        <n v="87"/>
        <n v="121"/>
        <n v="150"/>
        <n v="455"/>
        <n v="3"/>
        <n v="5"/>
        <n v="14"/>
        <n v="149"/>
        <n v="197"/>
        <n v="454"/>
        <s v="Field Blank"/>
        <n v="18"/>
        <n v="21"/>
        <n v="30"/>
        <n v="36"/>
        <n v="112"/>
        <n v="186"/>
        <n v="32"/>
        <n v="33"/>
        <n v="110"/>
        <n v="39"/>
        <n v="46"/>
        <s v="180 FD"/>
        <n v="411"/>
        <s v="197FD"/>
        <s v="211FD"/>
        <s v="field blank "/>
        <s v="145FD"/>
      </sharedItems>
    </cacheField>
    <cacheField name="Depth" numFmtId="0">
      <sharedItems/>
    </cacheField>
    <cacheField name="Date" numFmtId="14">
      <sharedItems containsSemiMixedTypes="0" containsNonDate="0" containsDate="1" containsString="0" minDate="2023-04-28T00:00:00" maxDate="2023-09-23T00:00:00" count="57">
        <d v="2023-04-28T00:00:00"/>
        <d v="2023-05-12T00:00:00"/>
        <d v="2023-05-17T00:00:00"/>
        <d v="2023-05-18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12T00:00:00"/>
        <d v="2023-06-13T00:00:00"/>
        <d v="2023-06-14T00:00:00"/>
        <d v="2023-06-15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7-10T00:00:00"/>
        <d v="2023-07-11T00:00:00"/>
        <d v="2023-07-12T00:00:00"/>
        <d v="2023-07-13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7T00:00:00"/>
        <d v="2023-08-08T00:00:00"/>
        <d v="2023-08-09T00:00:00"/>
        <d v="2023-08-10T00:00:00"/>
        <d v="2023-08-14T00:00:00"/>
        <d v="2023-08-15T00:00:00"/>
        <d v="2023-08-16T00:00:00"/>
        <d v="2023-08-17T00:00:00"/>
        <d v="2023-08-25T00:00:00"/>
        <d v="2023-08-31T00:00:00"/>
        <d v="2023-09-22T00:00:00"/>
      </sharedItems>
      <fieldGroup par="15" base="5">
        <rangePr groupBy="days" startDate="2023-04-28T00:00:00" endDate="2023-09-23T00:00:00"/>
        <groupItems count="368">
          <s v="&lt;4/28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3/2023"/>
        </groupItems>
      </fieldGroup>
    </cacheField>
    <cacheField name="Filt#" numFmtId="0">
      <sharedItems containsSemiMixedTypes="0" containsString="0" containsNumber="1" containsInteger="1" minValue="3" maxValue="658"/>
    </cacheField>
    <cacheField name="Vol (mL)" numFmtId="0">
      <sharedItems containsSemiMixedTypes="0" containsString="0" containsNumber="1" minValue="99.9" maxValue="1500"/>
    </cacheField>
    <cacheField name="Wt-Tare" numFmtId="164">
      <sharedItems containsSemiMixedTypes="0" containsString="0" containsNumber="1" minValue="83.8" maxValue="95.2"/>
    </cacheField>
    <cacheField name="Wt-150" numFmtId="164">
      <sharedItems containsSemiMixedTypes="0" containsString="0" containsNumber="1" minValue="69.7" maxValue="107.7"/>
    </cacheField>
    <cacheField name="Wt-550" numFmtId="164">
      <sharedItems containsString="0" containsBlank="1" containsNumber="1" minValue="68.099999999999994" maxValue="103.8"/>
    </cacheField>
    <cacheField name="TSS" numFmtId="164">
      <sharedItems containsString="0" containsBlank="1" containsNumber="1" minValue="-0.59999999999999432" maxValue="17"/>
    </cacheField>
    <cacheField name="TSS/L" numFmtId="164">
      <sharedItems containsString="0" containsBlank="1" containsNumber="1" minValue="0" maxValue="59.2"/>
    </cacheField>
    <cacheField name="PIM/L" numFmtId="164">
      <sharedItems containsString="0" containsBlank="1" containsNumber="1" minValue="0" maxValue="43.2"/>
    </cacheField>
    <cacheField name="POM/L" numFmtId="164">
      <sharedItems containsString="0" containsBlank="1" containsNumber="1" minValue="0" maxValue="30.400000000000002"/>
    </cacheField>
    <cacheField name="Months" numFmtId="0" databaseField="0">
      <fieldGroup base="5">
        <rangePr groupBy="months" startDate="2023-04-28T00:00:00" endDate="2023-09-23T00:00:00"/>
        <groupItems count="14">
          <s v="&lt;4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">
  <r>
    <n v="3"/>
    <m/>
    <s v="SLAP 2023"/>
    <x v="0"/>
    <x v="0"/>
    <x v="0"/>
    <n v="3"/>
    <n v="400"/>
    <n v="90.3"/>
    <n v="93.6"/>
    <n v="91.2"/>
    <n v="3.5999999999999943"/>
    <n v="9"/>
    <n v="2.5"/>
    <n v="6.5"/>
    <m/>
    <n v="1"/>
  </r>
  <r>
    <n v="4"/>
    <m/>
    <s v="SLAP 2023"/>
    <x v="0"/>
    <x v="0"/>
    <x v="0"/>
    <n v="4"/>
    <n v="400"/>
    <n v="89.8"/>
    <n v="92.8"/>
    <n v="90.9"/>
    <n v="3.2999999999999972"/>
    <n v="8.1999999999999993"/>
    <n v="3"/>
    <n v="5.1999999999999993"/>
    <m/>
    <n v="1"/>
  </r>
  <r>
    <n v="5"/>
    <m/>
    <s v="SLAP 2023"/>
    <x v="1"/>
    <x v="0"/>
    <x v="1"/>
    <n v="5"/>
    <n v="1000"/>
    <n v="91.2"/>
    <n v="93.9"/>
    <n v="93.2"/>
    <n v="3"/>
    <n v="3"/>
    <n v="2.1"/>
    <n v="0.89999999999999991"/>
    <s v="Open/not folded "/>
    <n v="1"/>
  </r>
  <r>
    <n v="6"/>
    <m/>
    <s v="SLAP 2023"/>
    <x v="1"/>
    <x v="0"/>
    <x v="1"/>
    <n v="6"/>
    <n v="1000"/>
    <n v="89.9"/>
    <n v="94.4"/>
    <n v="92.4"/>
    <n v="4.7999999999999972"/>
    <n v="4.8"/>
    <n v="2.6"/>
    <n v="2.1999999999999997"/>
    <m/>
    <n v="1"/>
  </r>
  <r>
    <n v="11"/>
    <m/>
    <s v="SLAP 2023"/>
    <x v="2"/>
    <x v="0"/>
    <x v="2"/>
    <n v="11"/>
    <n v="1000"/>
    <n v="90.6"/>
    <n v="94.4"/>
    <n v="92.6"/>
    <n v="4.1000000000000085"/>
    <n v="4.0999999999999996"/>
    <n v="2.1"/>
    <n v="1.9999999999999996"/>
    <m/>
    <n v="1"/>
  </r>
  <r>
    <n v="12"/>
    <m/>
    <s v="SLAP 2023"/>
    <x v="2"/>
    <x v="0"/>
    <x v="2"/>
    <n v="12"/>
    <n v="1000"/>
    <n v="90.6"/>
    <n v="94.2"/>
    <n v="92.3"/>
    <n v="3.9000000000000057"/>
    <n v="3.9"/>
    <n v="1.8"/>
    <n v="2.0999999999999996"/>
    <m/>
    <n v="1"/>
  </r>
  <r>
    <n v="13"/>
    <m/>
    <s v="SLAP 2023"/>
    <x v="3"/>
    <x v="0"/>
    <x v="2"/>
    <n v="13"/>
    <n v="1250"/>
    <n v="90.4"/>
    <n v="92.9"/>
    <n v="92.2"/>
    <n v="2.7999999999999972"/>
    <n v="2.2000000000000002"/>
    <n v="1.5"/>
    <n v="0.70000000000000018"/>
    <m/>
    <n v="1"/>
  </r>
  <r>
    <n v="14"/>
    <m/>
    <s v="SLAP 2023"/>
    <x v="3"/>
    <x v="0"/>
    <x v="2"/>
    <n v="14"/>
    <n v="1500"/>
    <n v="90.2"/>
    <n v="93.5"/>
    <n v="92.3"/>
    <n v="3.5999999999999943"/>
    <n v="2.4"/>
    <n v="1.5"/>
    <n v="0.89999999999999991"/>
    <s v="Fell on floor"/>
    <n v="1"/>
  </r>
  <r>
    <n v="9"/>
    <m/>
    <s v="SLAP 2023"/>
    <x v="4"/>
    <x v="0"/>
    <x v="2"/>
    <n v="9"/>
    <n v="750"/>
    <n v="90.4"/>
    <n v="96.1"/>
    <n v="93"/>
    <n v="5.9999999999999858"/>
    <n v="8"/>
    <n v="3.6"/>
    <n v="4.4000000000000004"/>
    <m/>
    <n v="1"/>
  </r>
  <r>
    <n v="10"/>
    <m/>
    <s v="SLAP 2023"/>
    <x v="4"/>
    <x v="0"/>
    <x v="2"/>
    <n v="10"/>
    <n v="750"/>
    <n v="91.9"/>
    <n v="97.3"/>
    <n v="94.2"/>
    <n v="5.6999999999999886"/>
    <n v="7.6"/>
    <n v="3.2"/>
    <n v="4.3999999999999995"/>
    <m/>
    <n v="1"/>
  </r>
  <r>
    <n v="7"/>
    <m/>
    <s v="SLAP 2023"/>
    <x v="5"/>
    <x v="0"/>
    <x v="2"/>
    <n v="7"/>
    <n v="700"/>
    <n v="90.1"/>
    <n v="91.2"/>
    <n v="90.6"/>
    <n v="1.4000000000000057"/>
    <n v="2"/>
    <n v="0.9"/>
    <n v="1.1000000000000001"/>
    <m/>
    <n v="1"/>
  </r>
  <r>
    <n v="8"/>
    <m/>
    <s v="SLAP 2023"/>
    <x v="5"/>
    <x v="0"/>
    <x v="2"/>
    <n v="8"/>
    <n v="700"/>
    <n v="90.3"/>
    <n v="91.3"/>
    <n v="90.4"/>
    <n v="1.2999999999999972"/>
    <n v="1.9"/>
    <n v="0.3"/>
    <n v="1.5999999999999999"/>
    <m/>
    <n v="1"/>
  </r>
  <r>
    <n v="17"/>
    <m/>
    <s v="SLAP 2023"/>
    <x v="6"/>
    <x v="0"/>
    <x v="2"/>
    <n v="17"/>
    <n v="350"/>
    <n v="90.3"/>
    <n v="104.7"/>
    <n v="102.8"/>
    <n v="14.700000000000003"/>
    <n v="42"/>
    <n v="36"/>
    <n v="6"/>
    <m/>
    <n v="1"/>
  </r>
  <r>
    <n v="18"/>
    <m/>
    <s v="SLAP 2023"/>
    <x v="6"/>
    <x v="0"/>
    <x v="2"/>
    <n v="18"/>
    <n v="350"/>
    <n v="91"/>
    <n v="104.6"/>
    <n v="102"/>
    <n v="13.899999999999991"/>
    <n v="39.700000000000003"/>
    <n v="31.7"/>
    <n v="8.0000000000000036"/>
    <m/>
    <n v="1"/>
  </r>
  <r>
    <n v="19"/>
    <m/>
    <s v="SLAP 2023"/>
    <x v="7"/>
    <x v="0"/>
    <x v="3"/>
    <n v="19"/>
    <n v="850"/>
    <n v="90.5"/>
    <n v="91.6"/>
    <n v="91"/>
    <n v="1.3999999999999915"/>
    <n v="1.6"/>
    <n v="0.7"/>
    <n v="0.90000000000000013"/>
    <m/>
    <n v="1"/>
  </r>
  <r>
    <n v="20"/>
    <m/>
    <s v="SLAP 2023"/>
    <x v="7"/>
    <x v="0"/>
    <x v="3"/>
    <n v="20"/>
    <n v="850"/>
    <n v="89.7"/>
    <n v="90.5"/>
    <n v="89.9"/>
    <n v="1.0999999999999943"/>
    <n v="1.3"/>
    <n v="0.4"/>
    <n v="0.9"/>
    <s v="Ripped edge"/>
    <n v="1"/>
  </r>
  <r>
    <n v="15"/>
    <m/>
    <s v="SLAP 2023"/>
    <x v="8"/>
    <x v="0"/>
    <x v="3"/>
    <n v="15"/>
    <n v="1000"/>
    <n v="90.7"/>
    <n v="94"/>
    <n v="92.2"/>
    <n v="3.5999999999999943"/>
    <n v="3.6"/>
    <n v="1.6"/>
    <n v="2"/>
    <m/>
    <n v="1"/>
  </r>
  <r>
    <n v="16"/>
    <m/>
    <s v="SLAP 2023"/>
    <x v="8"/>
    <x v="0"/>
    <x v="3"/>
    <n v="16"/>
    <n v="1000"/>
    <n v="91.5"/>
    <n v="94.9"/>
    <n v="92.8"/>
    <n v="3.7000000000000028"/>
    <n v="3.7"/>
    <n v="1.4"/>
    <n v="2.3000000000000003"/>
    <m/>
    <n v="1"/>
  </r>
  <r>
    <n v="21"/>
    <m/>
    <s v="SLAP 2023"/>
    <x v="9"/>
    <x v="0"/>
    <x v="4"/>
    <n v="21"/>
    <n v="350"/>
    <n v="89"/>
    <n v="89.9"/>
    <n v="89.4"/>
    <n v="1.2000000000000028"/>
    <n v="3.4"/>
    <n v="1.4"/>
    <n v="2"/>
    <m/>
    <n v="1"/>
  </r>
  <r>
    <n v="22"/>
    <m/>
    <s v="SLAP 2023"/>
    <x v="9"/>
    <x v="0"/>
    <x v="4"/>
    <n v="22"/>
    <n v="350"/>
    <n v="90.4"/>
    <n v="91"/>
    <n v="90.6"/>
    <n v="0.89999999999999147"/>
    <n v="2.6"/>
    <n v="0.9"/>
    <n v="1.7000000000000002"/>
    <m/>
    <n v="1"/>
  </r>
  <r>
    <n v="8"/>
    <m/>
    <s v="SLAP 2023"/>
    <x v="10"/>
    <x v="0"/>
    <x v="4"/>
    <n v="33"/>
    <n v="750"/>
    <n v="90.1"/>
    <n v="96.4"/>
    <n v="93.7"/>
    <n v="6.4000000000000057"/>
    <n v="8.5"/>
    <n v="4.8"/>
    <n v="3.7"/>
    <m/>
    <n v="2"/>
  </r>
  <r>
    <n v="9"/>
    <m/>
    <s v="SLAP 2023"/>
    <x v="10"/>
    <x v="0"/>
    <x v="4"/>
    <n v="34"/>
    <n v="750"/>
    <n v="90.1"/>
    <n v="96.3"/>
    <n v="93.7"/>
    <n v="6.2999999999999972"/>
    <n v="8.4"/>
    <n v="4.8"/>
    <n v="3.6000000000000005"/>
    <m/>
    <n v="2"/>
  </r>
  <r>
    <n v="3"/>
    <m/>
    <s v="SLAP 2023"/>
    <x v="11"/>
    <x v="0"/>
    <x v="4"/>
    <n v="28"/>
    <n v="500"/>
    <n v="90.2"/>
    <n v="92.1"/>
    <n v="91.1"/>
    <n v="1.9999999999999858"/>
    <n v="4"/>
    <n v="1.8"/>
    <n v="2.2000000000000002"/>
    <m/>
    <n v="2"/>
  </r>
  <r>
    <n v="4"/>
    <m/>
    <s v="SLAP 2023"/>
    <x v="11"/>
    <x v="0"/>
    <x v="4"/>
    <n v="29"/>
    <n v="500"/>
    <n v="89.5"/>
    <n v="91"/>
    <n v="90.4"/>
    <n v="1.5999999999999943"/>
    <n v="3.2"/>
    <n v="1.8"/>
    <n v="1.4000000000000001"/>
    <m/>
    <n v="2"/>
  </r>
  <r>
    <n v="12"/>
    <m/>
    <s v="SLAP 2023"/>
    <x v="12"/>
    <x v="0"/>
    <x v="4"/>
    <n v="37"/>
    <n v="500"/>
    <n v="90.1"/>
    <n v="98.6"/>
    <n v="94.5"/>
    <n v="8.5999999999999943"/>
    <n v="17.2"/>
    <n v="8.8000000000000007"/>
    <n v="8.3999999999999986"/>
    <m/>
    <n v="2"/>
  </r>
  <r>
    <n v="13"/>
    <m/>
    <s v="SLAP 2023"/>
    <x v="12"/>
    <x v="0"/>
    <x v="4"/>
    <n v="38"/>
    <n v="500"/>
    <n v="89.6"/>
    <n v="97.9"/>
    <n v="94.7"/>
    <n v="8.4000000000000057"/>
    <n v="16.8"/>
    <n v="10.199999999999999"/>
    <n v="6.6000000000000014"/>
    <m/>
    <n v="2"/>
  </r>
  <r>
    <n v="14"/>
    <m/>
    <s v="SLAP 2023"/>
    <x v="13"/>
    <x v="0"/>
    <x v="4"/>
    <n v="39"/>
    <n v="750"/>
    <n v="91.5"/>
    <n v="97.4"/>
    <n v="93.8"/>
    <n v="6"/>
    <n v="8"/>
    <n v="3.1"/>
    <n v="4.9000000000000004"/>
    <m/>
    <n v="2"/>
  </r>
  <r>
    <n v="15"/>
    <m/>
    <s v="SLAP 2023"/>
    <x v="13"/>
    <x v="0"/>
    <x v="4"/>
    <n v="40"/>
    <n v="750"/>
    <n v="89.6"/>
    <n v="95.4"/>
    <n v="92"/>
    <n v="5.9000000000000057"/>
    <n v="7.9"/>
    <n v="3.2"/>
    <n v="4.7"/>
    <m/>
    <n v="2"/>
  </r>
  <r>
    <n v="6"/>
    <m/>
    <s v="SLAP 2023"/>
    <x v="14"/>
    <x v="0"/>
    <x v="4"/>
    <n v="31"/>
    <n v="1250"/>
    <n v="89.3"/>
    <n v="91.7"/>
    <n v="90.3"/>
    <n v="2.5"/>
    <n v="2"/>
    <n v="0.8"/>
    <n v="1.2"/>
    <m/>
    <n v="2"/>
  </r>
  <r>
    <n v="7"/>
    <m/>
    <s v="SLAP 2023"/>
    <x v="14"/>
    <x v="0"/>
    <x v="4"/>
    <n v="32"/>
    <n v="1250"/>
    <n v="90.7"/>
    <n v="92.6"/>
    <n v="91.7"/>
    <n v="1.9999999999999858"/>
    <n v="1.6"/>
    <n v="0.8"/>
    <n v="0.8"/>
    <m/>
    <n v="2"/>
  </r>
  <r>
    <n v="10"/>
    <m/>
    <s v="SLAP 2023"/>
    <x v="15"/>
    <x v="0"/>
    <x v="4"/>
    <n v="35"/>
    <n v="500"/>
    <n v="90.8"/>
    <n v="96.3"/>
    <n v="94"/>
    <n v="5.5999999999999943"/>
    <n v="11.2"/>
    <n v="6.4"/>
    <n v="4.7999999999999989"/>
    <m/>
    <n v="2"/>
  </r>
  <r>
    <n v="11"/>
    <m/>
    <s v="SLAP 2023"/>
    <x v="15"/>
    <x v="0"/>
    <x v="4"/>
    <n v="36"/>
    <n v="500"/>
    <n v="90.5"/>
    <n v="95.9"/>
    <n v="93.3"/>
    <n v="5.5"/>
    <n v="11"/>
    <n v="5.6"/>
    <n v="5.4"/>
    <m/>
    <n v="2"/>
  </r>
  <r>
    <n v="5"/>
    <m/>
    <s v="SLAP 2023"/>
    <x v="16"/>
    <x v="0"/>
    <x v="5"/>
    <n v="30"/>
    <n v="500"/>
    <n v="91.8"/>
    <n v="94.4"/>
    <n v="92.6"/>
    <n v="2.7000000000000028"/>
    <n v="5.4"/>
    <n v="1.6"/>
    <n v="3.8000000000000003"/>
    <m/>
    <n v="2"/>
  </r>
  <r>
    <n v="18"/>
    <m/>
    <s v="SLAP 2023"/>
    <x v="16"/>
    <x v="0"/>
    <x v="5"/>
    <n v="93"/>
    <n v="500"/>
    <n v="91.2"/>
    <n v="93.1"/>
    <n v="92.2"/>
    <n v="2.3999999999999915"/>
    <n v="4.8"/>
    <n v="3"/>
    <n v="1.7999999999999998"/>
    <m/>
    <n v="4"/>
  </r>
  <r>
    <n v="22"/>
    <m/>
    <s v="SLAP 2023"/>
    <x v="17"/>
    <x v="0"/>
    <x v="5"/>
    <n v="47"/>
    <n v="1000"/>
    <n v="91"/>
    <n v="93"/>
    <n v="91.6"/>
    <n v="2.0999999999999943"/>
    <n v="2.1"/>
    <n v="0.6"/>
    <n v="1.5"/>
    <m/>
    <n v="2"/>
  </r>
  <r>
    <n v="1"/>
    <m/>
    <s v="SLAP 2023"/>
    <x v="17"/>
    <x v="0"/>
    <x v="5"/>
    <n v="51"/>
    <n v="1000"/>
    <n v="91.1"/>
    <n v="92.8"/>
    <n v="91.4"/>
    <n v="2.1000000000000085"/>
    <n v="2.1"/>
    <n v="0.7"/>
    <n v="1.4000000000000001"/>
    <m/>
    <n v="3"/>
  </r>
  <r>
    <n v="2"/>
    <m/>
    <s v="SLAP 2023"/>
    <x v="18"/>
    <x v="0"/>
    <x v="5"/>
    <n v="52"/>
    <n v="1000"/>
    <n v="91.7"/>
    <n v="95.9"/>
    <n v="93.7"/>
    <n v="4.6000000000000085"/>
    <n v="4.5999999999999996"/>
    <n v="2.4"/>
    <n v="2.1999999999999997"/>
    <m/>
    <n v="3"/>
  </r>
  <r>
    <n v="3"/>
    <m/>
    <s v="SLAP 2023"/>
    <x v="18"/>
    <x v="0"/>
    <x v="5"/>
    <n v="53"/>
    <n v="1000"/>
    <n v="91.3"/>
    <n v="95.4"/>
    <n v="93.2"/>
    <n v="4.5000000000000142"/>
    <n v="4.5"/>
    <n v="2.2999999999999998"/>
    <n v="2.2000000000000002"/>
    <m/>
    <n v="3"/>
  </r>
  <r>
    <n v="16"/>
    <m/>
    <s v="SLAP 2023"/>
    <x v="19"/>
    <x v="0"/>
    <x v="5"/>
    <n v="41"/>
    <n v="750"/>
    <n v="91.1"/>
    <n v="94.5"/>
    <n v="92.5"/>
    <n v="3.5"/>
    <n v="4.7"/>
    <n v="1.9"/>
    <n v="2.8000000000000003"/>
    <m/>
    <n v="2"/>
  </r>
  <r>
    <n v="17"/>
    <m/>
    <s v="SLAP 2023"/>
    <x v="19"/>
    <x v="0"/>
    <x v="5"/>
    <n v="42"/>
    <n v="750"/>
    <n v="90"/>
    <n v="93.6"/>
    <n v="91"/>
    <n v="3.6999999999999886"/>
    <n v="4.9000000000000004"/>
    <n v="1.3"/>
    <n v="3.6000000000000005"/>
    <m/>
    <n v="2"/>
  </r>
  <r>
    <n v="18"/>
    <m/>
    <s v="SLAP 2023"/>
    <x v="20"/>
    <x v="0"/>
    <x v="5"/>
    <n v="43"/>
    <n v="1000"/>
    <n v="89.9"/>
    <n v="94"/>
    <n v="92.2"/>
    <n v="4.1999999999999886"/>
    <n v="4.2"/>
    <n v="2.2999999999999998"/>
    <n v="1.9000000000000004"/>
    <m/>
    <n v="2"/>
  </r>
  <r>
    <n v="19"/>
    <m/>
    <s v="SLAP 2023"/>
    <x v="20"/>
    <x v="0"/>
    <x v="5"/>
    <n v="44"/>
    <n v="1000"/>
    <n v="89.8"/>
    <n v="94.6"/>
    <n v="92.4"/>
    <n v="4.8999999999999915"/>
    <n v="4.9000000000000004"/>
    <n v="2.6"/>
    <n v="2.3000000000000003"/>
    <m/>
    <n v="2"/>
  </r>
  <r>
    <n v="20"/>
    <m/>
    <s v="SLAP 2023"/>
    <x v="21"/>
    <x v="0"/>
    <x v="5"/>
    <n v="45"/>
    <n v="750"/>
    <n v="91.1"/>
    <n v="99.1"/>
    <n v="95.8"/>
    <n v="8.0999999999999943"/>
    <n v="10.8"/>
    <n v="6.3"/>
    <n v="4.5000000000000009"/>
    <m/>
    <n v="2"/>
  </r>
  <r>
    <n v="21"/>
    <m/>
    <s v="SLAP 2023"/>
    <x v="21"/>
    <x v="0"/>
    <x v="5"/>
    <n v="46"/>
    <n v="500"/>
    <n v="90.5"/>
    <n v="95.9"/>
    <n v="93.8"/>
    <n v="5.5"/>
    <n v="11"/>
    <n v="6.6"/>
    <n v="4.4000000000000004"/>
    <m/>
    <n v="2"/>
  </r>
  <r>
    <n v="5"/>
    <m/>
    <s v="SLAP 2023"/>
    <x v="22"/>
    <x v="0"/>
    <x v="5"/>
    <n v="55"/>
    <n v="500"/>
    <n v="91.6"/>
    <n v="97.6"/>
    <n v="92.6"/>
    <n v="6.4000000000000057"/>
    <n v="12.8"/>
    <n v="2.8"/>
    <n v="10"/>
    <m/>
    <n v="3"/>
  </r>
  <r>
    <n v="6"/>
    <m/>
    <s v="SLAP 2023"/>
    <x v="22"/>
    <x v="0"/>
    <x v="5"/>
    <n v="56"/>
    <n v="500"/>
    <n v="91.1"/>
    <n v="97.4"/>
    <n v="92.4"/>
    <n v="6.7000000000000171"/>
    <n v="13.4"/>
    <n v="3.4"/>
    <n v="10"/>
    <m/>
    <n v="3"/>
  </r>
  <r>
    <n v="7"/>
    <m/>
    <s v="SLAP 2023"/>
    <x v="23"/>
    <x v="0"/>
    <x v="6"/>
    <n v="57"/>
    <n v="500"/>
    <n v="91.3"/>
    <n v="92.2"/>
    <n v="91.1"/>
    <n v="1.3000000000000114"/>
    <n v="2.6"/>
    <n v="0.4"/>
    <n v="2.2000000000000002"/>
    <m/>
    <n v="3"/>
  </r>
  <r>
    <n v="8"/>
    <m/>
    <s v="SLAP 2023"/>
    <x v="23"/>
    <x v="0"/>
    <x v="6"/>
    <n v="58"/>
    <n v="500"/>
    <n v="91.3"/>
    <n v="92"/>
    <n v="90.9"/>
    <n v="1.1000000000000085"/>
    <n v="2.2000000000000002"/>
    <n v="0"/>
    <n v="2.2000000000000002"/>
    <m/>
    <n v="3"/>
  </r>
  <r>
    <n v="19"/>
    <m/>
    <s v="SLAP 2023"/>
    <x v="24"/>
    <x v="0"/>
    <x v="6"/>
    <n v="94"/>
    <n v="1000"/>
    <n v="90.5"/>
    <n v="94.9"/>
    <n v="93.1"/>
    <n v="4.9000000000000057"/>
    <n v="4.9000000000000004"/>
    <n v="3.1"/>
    <n v="1.8000000000000003"/>
    <m/>
    <n v="4"/>
  </r>
  <r>
    <n v="20"/>
    <m/>
    <s v="SLAP 2023"/>
    <x v="24"/>
    <x v="0"/>
    <x v="6"/>
    <n v="95"/>
    <n v="1000"/>
    <n v="90.7"/>
    <n v="95.3"/>
    <n v="93.6"/>
    <n v="5.0999999999999943"/>
    <n v="5.0999999999999996"/>
    <n v="3.4"/>
    <n v="1.6999999999999997"/>
    <m/>
    <n v="4"/>
  </r>
  <r>
    <n v="11"/>
    <m/>
    <s v="SLAP 2023"/>
    <x v="25"/>
    <x v="0"/>
    <x v="6"/>
    <n v="61"/>
    <n v="750"/>
    <n v="91.7"/>
    <n v="96"/>
    <n v="92.7"/>
    <n v="4.7000000000000028"/>
    <n v="6.3"/>
    <n v="1.9"/>
    <n v="4.4000000000000004"/>
    <m/>
    <n v="3"/>
  </r>
  <r>
    <n v="12"/>
    <m/>
    <s v="SLAP 2023"/>
    <x v="25"/>
    <x v="0"/>
    <x v="6"/>
    <n v="62"/>
    <n v="750"/>
    <n v="90.4"/>
    <n v="94.7"/>
    <n v="91.5"/>
    <n v="4.7000000000000028"/>
    <n v="6.3"/>
    <n v="2"/>
    <n v="4.3"/>
    <m/>
    <n v="3"/>
  </r>
  <r>
    <n v="15"/>
    <m/>
    <s v="SLAP 2023"/>
    <x v="26"/>
    <x v="0"/>
    <x v="6"/>
    <n v="65"/>
    <n v="1000"/>
    <n v="92"/>
    <n v="93.5"/>
    <n v="92.1"/>
    <n v="1.9000000000000057"/>
    <n v="1.9"/>
    <n v="0.5"/>
    <n v="1.4"/>
    <m/>
    <n v="3"/>
  </r>
  <r>
    <n v="16"/>
    <m/>
    <s v="SLAP 2023"/>
    <x v="26"/>
    <x v="0"/>
    <x v="6"/>
    <n v="66"/>
    <n v="1000"/>
    <n v="91.3"/>
    <n v="93.1"/>
    <n v="91.8"/>
    <n v="2.2000000000000028"/>
    <n v="2.2000000000000002"/>
    <n v="0.9"/>
    <n v="1.3000000000000003"/>
    <m/>
    <n v="3"/>
  </r>
  <r>
    <n v="13"/>
    <m/>
    <s v="SLAP 2023"/>
    <x v="27"/>
    <x v="0"/>
    <x v="6"/>
    <n v="63"/>
    <n v="150"/>
    <n v="91.4"/>
    <n v="94.7"/>
    <n v="92.1"/>
    <n v="3.7000000000000028"/>
    <n v="24.7"/>
    <n v="7.3"/>
    <n v="17.399999999999999"/>
    <s v="Not enough water"/>
    <n v="3"/>
  </r>
  <r>
    <n v="14"/>
    <m/>
    <s v="SLAP 2023"/>
    <x v="27"/>
    <x v="0"/>
    <x v="6"/>
    <n v="64"/>
    <n v="150"/>
    <n v="91"/>
    <n v="94.1"/>
    <n v="91.7"/>
    <n v="3.5"/>
    <n v="23.3"/>
    <n v="7.3"/>
    <n v="16"/>
    <m/>
    <n v="3"/>
  </r>
  <r>
    <n v="9"/>
    <m/>
    <s v="SLAP 2023"/>
    <x v="28"/>
    <x v="0"/>
    <x v="6"/>
    <n v="59"/>
    <n v="900"/>
    <n v="91.9"/>
    <n v="92.6"/>
    <n v="91.6"/>
    <n v="1.0999999999999943"/>
    <n v="1.2"/>
    <n v="0.1"/>
    <n v="1.0999999999999999"/>
    <m/>
    <n v="3"/>
  </r>
  <r>
    <n v="10"/>
    <m/>
    <s v="SLAP 2023"/>
    <x v="28"/>
    <x v="0"/>
    <x v="6"/>
    <n v="60"/>
    <n v="900"/>
    <n v="92"/>
    <n v="92.9"/>
    <n v="92"/>
    <n v="1.3000000000000114"/>
    <n v="1.4"/>
    <n v="0.4"/>
    <n v="0.99999999999999989"/>
    <m/>
    <n v="3"/>
  </r>
  <r>
    <n v="17"/>
    <m/>
    <s v="SLAP 2023"/>
    <x v="29"/>
    <x v="0"/>
    <x v="7"/>
    <n v="67"/>
    <n v="750"/>
    <n v="91.2"/>
    <n v="94"/>
    <n v="91.9"/>
    <n v="3.2000000000000028"/>
    <n v="4.3"/>
    <n v="1.5"/>
    <n v="2.8"/>
    <m/>
    <n v="3"/>
  </r>
  <r>
    <n v="18"/>
    <m/>
    <s v="SLAP 2023"/>
    <x v="29"/>
    <x v="0"/>
    <x v="7"/>
    <n v="68"/>
    <n v="750"/>
    <n v="90.3"/>
    <n v="93"/>
    <n v="91"/>
    <n v="3.1000000000000085"/>
    <n v="4.0999999999999996"/>
    <n v="1.5"/>
    <n v="2.5999999999999996"/>
    <m/>
    <n v="3"/>
  </r>
  <r>
    <n v="19"/>
    <m/>
    <s v="SLAP 2023"/>
    <x v="0"/>
    <x v="0"/>
    <x v="8"/>
    <n v="69"/>
    <n v="250"/>
    <n v="89.5"/>
    <n v="91.8"/>
    <n v="89.5"/>
    <n v="2.7000000000000028"/>
    <n v="10.8"/>
    <n v="1.6"/>
    <n v="9.2000000000000011"/>
    <m/>
    <n v="3"/>
  </r>
  <r>
    <n v="20"/>
    <m/>
    <s v="SLAP 2023"/>
    <x v="0"/>
    <x v="0"/>
    <x v="8"/>
    <n v="70"/>
    <n v="250"/>
    <n v="90.8"/>
    <n v="93.3"/>
    <n v="90.8"/>
    <n v="2.9000000000000057"/>
    <n v="11.6"/>
    <n v="1.6"/>
    <n v="10"/>
    <m/>
    <n v="3"/>
  </r>
  <r>
    <n v="3"/>
    <m/>
    <s v="SLAP 2023"/>
    <x v="30"/>
    <x v="0"/>
    <x v="9"/>
    <n v="103"/>
    <n v="1250"/>
    <n v="91.5"/>
    <n v="95.1"/>
    <n v="92.6"/>
    <n v="3.8999999999999915"/>
    <n v="3.1"/>
    <n v="1.1000000000000001"/>
    <n v="2"/>
    <m/>
    <n v="5"/>
  </r>
  <r>
    <n v="4"/>
    <m/>
    <s v="SLAP 2023"/>
    <x v="30"/>
    <x v="0"/>
    <x v="9"/>
    <n v="104"/>
    <n v="1250"/>
    <n v="90.9"/>
    <n v="94.5"/>
    <n v="92.1"/>
    <n v="3.8999999999999915"/>
    <n v="3.1"/>
    <n v="1.2"/>
    <n v="1.9000000000000001"/>
    <m/>
    <n v="5"/>
  </r>
  <r>
    <n v="7"/>
    <m/>
    <s v="SLAP 2023"/>
    <x v="31"/>
    <x v="0"/>
    <x v="9"/>
    <n v="107"/>
    <n v="1250"/>
    <n v="90.9"/>
    <n v="91.6"/>
    <n v="90.9"/>
    <n v="0.99999999999998579"/>
    <n v="0.8"/>
    <n v="0.2"/>
    <n v="0.60000000000000009"/>
    <m/>
    <n v="5"/>
  </r>
  <r>
    <n v="8"/>
    <m/>
    <s v="SLAP 2023"/>
    <x v="31"/>
    <x v="0"/>
    <x v="9"/>
    <n v="108"/>
    <n v="1250"/>
    <n v="91.9"/>
    <n v="92.6"/>
    <n v="91.9"/>
    <n v="0.99999999999998579"/>
    <n v="0.8"/>
    <n v="0.2"/>
    <n v="0.60000000000000009"/>
    <m/>
    <n v="5"/>
  </r>
  <r>
    <n v="5"/>
    <m/>
    <s v="SLAP 2023"/>
    <x v="32"/>
    <x v="0"/>
    <x v="9"/>
    <n v="105"/>
    <n v="1250"/>
    <n v="90.8"/>
    <n v="92.5"/>
    <n v="91.3"/>
    <n v="2"/>
    <n v="1.6"/>
    <n v="0.6"/>
    <n v="1"/>
    <m/>
    <n v="5"/>
  </r>
  <r>
    <n v="6"/>
    <m/>
    <s v="SLAP 2023"/>
    <x v="32"/>
    <x v="0"/>
    <x v="9"/>
    <n v="106"/>
    <n v="1250"/>
    <n v="91.2"/>
    <n v="93.2"/>
    <n v="92"/>
    <n v="2.2999999999999972"/>
    <n v="1.8"/>
    <n v="0.9"/>
    <n v="0.9"/>
    <m/>
    <n v="5"/>
  </r>
  <r>
    <n v="21"/>
    <m/>
    <s v="SLAP 2023"/>
    <x v="33"/>
    <x v="0"/>
    <x v="9"/>
    <n v="71"/>
    <n v="700"/>
    <n v="90.4"/>
    <n v="93.8"/>
    <n v="91.7"/>
    <n v="3.7999999999999972"/>
    <n v="5.4"/>
    <n v="2.4"/>
    <n v="3.0000000000000004"/>
    <m/>
    <n v="3"/>
  </r>
  <r>
    <n v="22"/>
    <m/>
    <s v="SLAP 2023"/>
    <x v="33"/>
    <x v="0"/>
    <x v="9"/>
    <n v="72"/>
    <n v="700"/>
    <n v="91.3"/>
    <n v="94.7"/>
    <n v="92.6"/>
    <n v="3.8000000000000114"/>
    <n v="5.4"/>
    <n v="2.4"/>
    <n v="3.0000000000000004"/>
    <m/>
    <n v="3"/>
  </r>
  <r>
    <n v="1"/>
    <m/>
    <s v="SLAP 2023"/>
    <x v="34"/>
    <x v="0"/>
    <x v="9"/>
    <n v="101"/>
    <n v="1000"/>
    <n v="90.7"/>
    <n v="93.5"/>
    <n v="91.6"/>
    <n v="3.0999999999999943"/>
    <n v="3.1"/>
    <n v="1.2"/>
    <n v="1.9000000000000001"/>
    <m/>
    <n v="5"/>
  </r>
  <r>
    <n v="2"/>
    <m/>
    <s v="SLAP 2023"/>
    <x v="34"/>
    <x v="0"/>
    <x v="9"/>
    <n v="102"/>
    <n v="1000"/>
    <n v="90.9"/>
    <n v="93.7"/>
    <n v="91.8"/>
    <n v="3.0999999999999943"/>
    <n v="3.1"/>
    <n v="1.2"/>
    <n v="1.9000000000000001"/>
    <m/>
    <n v="5"/>
  </r>
  <r>
    <n v="15"/>
    <m/>
    <s v="SLAP 2023"/>
    <x v="35"/>
    <x v="0"/>
    <x v="10"/>
    <n v="115"/>
    <n v="500"/>
    <n v="91.2"/>
    <n v="95.1"/>
    <n v="91.7"/>
    <n v="4.1999999999999886"/>
    <n v="8.4"/>
    <n v="1.6"/>
    <n v="6.8000000000000007"/>
    <m/>
    <n v="5"/>
  </r>
  <r>
    <n v="16"/>
    <m/>
    <s v="SLAP 2023"/>
    <x v="35"/>
    <x v="0"/>
    <x v="10"/>
    <n v="116"/>
    <n v="500"/>
    <n v="91.5"/>
    <n v="95.9"/>
    <n v="92.5"/>
    <n v="4.7000000000000028"/>
    <n v="9.4"/>
    <n v="2.6"/>
    <n v="6.8000000000000007"/>
    <m/>
    <n v="5"/>
  </r>
  <r>
    <n v="13"/>
    <m/>
    <s v="SLAP 2023"/>
    <x v="36"/>
    <x v="0"/>
    <x v="10"/>
    <n v="113"/>
    <n v="850"/>
    <n v="90.6"/>
    <n v="94.3"/>
    <n v="92.5"/>
    <n v="4"/>
    <n v="4.7"/>
    <n v="2.6"/>
    <n v="2.1"/>
    <m/>
    <n v="5"/>
  </r>
  <r>
    <n v="14"/>
    <m/>
    <s v="SLAP 2023"/>
    <x v="36"/>
    <x v="0"/>
    <x v="10"/>
    <n v="114"/>
    <n v="850"/>
    <n v="91.1"/>
    <n v="94.7"/>
    <n v="92.9"/>
    <n v="3.9000000000000057"/>
    <n v="4.5999999999999996"/>
    <n v="2.5"/>
    <n v="2.0999999999999996"/>
    <m/>
    <n v="5"/>
  </r>
  <r>
    <n v="9"/>
    <m/>
    <s v="SLAP 2023"/>
    <x v="37"/>
    <x v="0"/>
    <x v="10"/>
    <n v="109"/>
    <n v="1000"/>
    <n v="90.1"/>
    <n v="94"/>
    <n v="91.8"/>
    <n v="4.2000000000000028"/>
    <n v="4.2"/>
    <n v="2"/>
    <n v="2.2000000000000002"/>
    <m/>
    <n v="5"/>
  </r>
  <r>
    <n v="10"/>
    <m/>
    <s v="SLAP 2023"/>
    <x v="37"/>
    <x v="0"/>
    <x v="10"/>
    <n v="110"/>
    <n v="1000"/>
    <n v="91.1"/>
    <n v="95.1"/>
    <n v="92.9"/>
    <n v="4.2999999999999972"/>
    <n v="4.3"/>
    <n v="2.1"/>
    <n v="2.1999999999999997"/>
    <m/>
    <n v="5"/>
  </r>
  <r>
    <n v="20"/>
    <m/>
    <s v="SLAP 2023"/>
    <x v="38"/>
    <x v="0"/>
    <x v="10"/>
    <n v="120"/>
    <n v="350"/>
    <n v="91"/>
    <n v="98"/>
    <n v="95.7"/>
    <n v="7.2999999999999972"/>
    <n v="20.9"/>
    <n v="14.3"/>
    <n v="6.5999999999999979"/>
    <m/>
    <n v="5"/>
  </r>
  <r>
    <n v="21"/>
    <m/>
    <s v="SLAP 2023"/>
    <x v="38"/>
    <x v="0"/>
    <x v="10"/>
    <n v="121"/>
    <n v="350"/>
    <n v="91.4"/>
    <n v="98.8"/>
    <n v="96.4"/>
    <n v="7.6999999999999886"/>
    <n v="22"/>
    <n v="15.1"/>
    <n v="6.9"/>
    <m/>
    <n v="5"/>
  </r>
  <r>
    <n v="18"/>
    <m/>
    <s v="SLAP 2023"/>
    <x v="39"/>
    <x v="0"/>
    <x v="10"/>
    <n v="118"/>
    <n v="250"/>
    <n v="91"/>
    <n v="94.6"/>
    <n v="92.1"/>
    <n v="3.8999999999999915"/>
    <n v="15.6"/>
    <n v="5.6"/>
    <n v="10"/>
    <m/>
    <n v="5"/>
  </r>
  <r>
    <n v="19"/>
    <m/>
    <s v="SLAP 2023"/>
    <x v="39"/>
    <x v="0"/>
    <x v="10"/>
    <n v="119"/>
    <n v="250"/>
    <n v="91.2"/>
    <n v="94.6"/>
    <n v="92.1"/>
    <n v="3.6999999999999886"/>
    <n v="14.8"/>
    <n v="4.8"/>
    <n v="10"/>
    <m/>
    <n v="5"/>
  </r>
  <r>
    <n v="11"/>
    <m/>
    <s v="SLAP 2023"/>
    <x v="40"/>
    <x v="0"/>
    <x v="10"/>
    <n v="111"/>
    <n v="1000"/>
    <n v="90.9"/>
    <n v="95.2"/>
    <n v="92"/>
    <n v="4.5999999999999943"/>
    <n v="4.5999999999999996"/>
    <n v="1.4"/>
    <n v="3.1999999999999997"/>
    <m/>
    <n v="5"/>
  </r>
  <r>
    <n v="12"/>
    <m/>
    <s v="SLAP 2023"/>
    <x v="40"/>
    <x v="0"/>
    <x v="10"/>
    <n v="112"/>
    <n v="1000"/>
    <n v="89.8"/>
    <n v="94"/>
    <n v="90.8"/>
    <n v="4.5"/>
    <n v="4.5"/>
    <n v="1.3"/>
    <n v="3.2"/>
    <m/>
    <n v="5"/>
  </r>
  <r>
    <n v="5"/>
    <m/>
    <s v="SLAP 2023"/>
    <x v="41"/>
    <x v="0"/>
    <x v="11"/>
    <n v="80"/>
    <n v="800"/>
    <n v="91.9"/>
    <n v="93.5"/>
    <n v="92.9"/>
    <n v="2.0999999999999943"/>
    <n v="2.6"/>
    <n v="1.9"/>
    <n v="0.70000000000000018"/>
    <m/>
    <n v="4"/>
  </r>
  <r>
    <n v="6"/>
    <m/>
    <s v="SLAP 2023"/>
    <x v="41"/>
    <x v="0"/>
    <x v="11"/>
    <n v="81"/>
    <n v="800"/>
    <n v="91.1"/>
    <n v="92.8"/>
    <n v="92.1"/>
    <n v="2.2000000000000028"/>
    <n v="2.8"/>
    <n v="1.9"/>
    <n v="0.89999999999999991"/>
    <m/>
    <n v="4"/>
  </r>
  <r>
    <n v="11"/>
    <m/>
    <s v="SLAP 2023"/>
    <x v="42"/>
    <x v="0"/>
    <x v="11"/>
    <n v="86"/>
    <n v="1000"/>
    <n v="90.9"/>
    <n v="94.5"/>
    <n v="92.4"/>
    <n v="4.0999999999999943"/>
    <n v="4.0999999999999996"/>
    <n v="2"/>
    <n v="2.0999999999999996"/>
    <m/>
    <n v="4"/>
  </r>
  <r>
    <n v="12"/>
    <m/>
    <s v="SLAP 2023"/>
    <x v="42"/>
    <x v="0"/>
    <x v="11"/>
    <n v="87"/>
    <n v="1000"/>
    <n v="92.1"/>
    <n v="95.5"/>
    <n v="93.5"/>
    <n v="3.9000000000000057"/>
    <n v="3.9"/>
    <n v="1.9"/>
    <n v="2"/>
    <m/>
    <n v="4"/>
  </r>
  <r>
    <n v="3"/>
    <m/>
    <s v="SLAP 2023"/>
    <x v="43"/>
    <x v="0"/>
    <x v="11"/>
    <n v="78"/>
    <n v="700"/>
    <n v="91.3"/>
    <n v="94.2"/>
    <n v="92.6"/>
    <n v="3.4000000000000057"/>
    <n v="4.9000000000000004"/>
    <n v="2.6"/>
    <n v="2.3000000000000003"/>
    <m/>
    <n v="4"/>
  </r>
  <r>
    <n v="4"/>
    <m/>
    <s v="SLAP 2023"/>
    <x v="43"/>
    <x v="0"/>
    <x v="11"/>
    <n v="79"/>
    <n v="700"/>
    <n v="90.4"/>
    <n v="92.8"/>
    <n v="91.8"/>
    <n v="2.8999999999999915"/>
    <n v="4.0999999999999996"/>
    <n v="2.7"/>
    <n v="1.3999999999999995"/>
    <m/>
    <n v="4"/>
  </r>
  <r>
    <n v="9"/>
    <m/>
    <s v="SLAP 2023"/>
    <x v="44"/>
    <x v="0"/>
    <x v="11"/>
    <n v="84"/>
    <n v="1000"/>
    <n v="91.4"/>
    <n v="98.4"/>
    <n v="95.3"/>
    <n v="7.5"/>
    <n v="7.5"/>
    <n v="4.4000000000000004"/>
    <n v="3.0999999999999996"/>
    <m/>
    <n v="4"/>
  </r>
  <r>
    <n v="10"/>
    <m/>
    <s v="SLAP 2023"/>
    <x v="44"/>
    <x v="0"/>
    <x v="11"/>
    <n v="85"/>
    <n v="1000"/>
    <n v="90.3"/>
    <n v="97.8"/>
    <n v="94.7"/>
    <n v="8"/>
    <n v="8"/>
    <n v="4.9000000000000004"/>
    <n v="3.0999999999999996"/>
    <m/>
    <n v="4"/>
  </r>
  <r>
    <n v="7"/>
    <m/>
    <s v="SLAP 2023"/>
    <x v="45"/>
    <x v="0"/>
    <x v="11"/>
    <n v="82"/>
    <n v="1000"/>
    <n v="90.3"/>
    <n v="93.1"/>
    <n v="91.1"/>
    <n v="3.2999999999999972"/>
    <n v="3.3"/>
    <n v="1.3"/>
    <n v="1.9999999999999998"/>
    <m/>
    <n v="4"/>
  </r>
  <r>
    <n v="8"/>
    <m/>
    <s v="SLAP 2023"/>
    <x v="45"/>
    <x v="0"/>
    <x v="11"/>
    <n v="83"/>
    <n v="1000"/>
    <n v="91.3"/>
    <n v="94.7"/>
    <n v="92.2"/>
    <n v="3.9000000000000057"/>
    <n v="3.9"/>
    <n v="1.4"/>
    <n v="2.5"/>
    <m/>
    <n v="4"/>
  </r>
  <r>
    <n v="1"/>
    <m/>
    <s v="SLAP 2023"/>
    <x v="46"/>
    <x v="0"/>
    <x v="11"/>
    <n v="76"/>
    <n v="200"/>
    <n v="90.3"/>
    <n v="92.8"/>
    <n v="91.2"/>
    <n v="3"/>
    <n v="15"/>
    <n v="7"/>
    <n v="8"/>
    <m/>
    <n v="4"/>
  </r>
  <r>
    <n v="2"/>
    <m/>
    <s v="SLAP 2023"/>
    <x v="46"/>
    <x v="0"/>
    <x v="11"/>
    <n v="77"/>
    <n v="200"/>
    <n v="90.9"/>
    <n v="93.4"/>
    <n v="91.8"/>
    <n v="3"/>
    <n v="15"/>
    <n v="7"/>
    <n v="8"/>
    <m/>
    <n v="4"/>
  </r>
  <r>
    <n v="13"/>
    <m/>
    <s v="SLAP 2023"/>
    <x v="1"/>
    <x v="0"/>
    <x v="12"/>
    <n v="88"/>
    <n v="500"/>
    <n v="91.3"/>
    <n v="93.9"/>
    <n v="92.4"/>
    <n v="3.1000000000000085"/>
    <n v="6.2"/>
    <n v="3.2"/>
    <n v="3"/>
    <m/>
    <n v="4"/>
  </r>
  <r>
    <n v="14"/>
    <m/>
    <s v="SLAP 2023"/>
    <x v="1"/>
    <x v="0"/>
    <x v="12"/>
    <n v="89"/>
    <n v="500"/>
    <n v="91.1"/>
    <n v="94.2"/>
    <n v="92.5"/>
    <n v="3.6000000000000085"/>
    <n v="7.2"/>
    <n v="3.8"/>
    <n v="3.4000000000000004"/>
    <m/>
    <n v="4"/>
  </r>
  <r>
    <n v="6"/>
    <m/>
    <s v="SLAP 2023"/>
    <x v="47"/>
    <x v="0"/>
    <x v="13"/>
    <n v="131"/>
    <n v="500"/>
    <n v="90.6"/>
    <n v="93"/>
    <n v="91.6"/>
    <n v="2.4000000000000057"/>
    <n v="4.8"/>
    <n v="2"/>
    <n v="2.8"/>
    <m/>
    <n v="6"/>
  </r>
  <r>
    <n v="7"/>
    <m/>
    <s v="SLAP 2023"/>
    <x v="47"/>
    <x v="0"/>
    <x v="13"/>
    <n v="132"/>
    <n v="500"/>
    <n v="91.5"/>
    <n v="93.8"/>
    <n v="92.2"/>
    <n v="2.2999999999999972"/>
    <n v="4.5999999999999996"/>
    <n v="1.4"/>
    <n v="3.1999999999999997"/>
    <m/>
    <n v="6"/>
  </r>
  <r>
    <n v="8"/>
    <m/>
    <s v="SLAP 2023"/>
    <x v="48"/>
    <x v="0"/>
    <x v="13"/>
    <n v="133"/>
    <n v="750"/>
    <n v="90.4"/>
    <n v="91.5"/>
    <n v="90.7"/>
    <n v="1.0999999999999943"/>
    <n v="1.5"/>
    <n v="0.4"/>
    <n v="1.1000000000000001"/>
    <m/>
    <n v="6"/>
  </r>
  <r>
    <n v="9"/>
    <m/>
    <s v="SLAP 2023"/>
    <x v="48"/>
    <x v="0"/>
    <x v="13"/>
    <n v="134"/>
    <n v="750"/>
    <n v="90.9"/>
    <n v="92.1"/>
    <n v="91.1"/>
    <n v="1.1999999999999886"/>
    <n v="1.6"/>
    <n v="0.3"/>
    <n v="1.3"/>
    <m/>
    <n v="6"/>
  </r>
  <r>
    <n v="14"/>
    <m/>
    <s v="SLAP 2023"/>
    <x v="49"/>
    <x v="0"/>
    <x v="13"/>
    <n v="139"/>
    <n v="850"/>
    <n v="90.2"/>
    <n v="90.9"/>
    <n v="90.3"/>
    <n v="0.70000000000000284"/>
    <n v="0.8"/>
    <n v="0.1"/>
    <n v="0.70000000000000007"/>
    <m/>
    <n v="6"/>
  </r>
  <r>
    <n v="15"/>
    <m/>
    <s v="SLAP 2023"/>
    <x v="49"/>
    <x v="0"/>
    <x v="13"/>
    <n v="140"/>
    <n v="850"/>
    <n v="91.3"/>
    <n v="91.6"/>
    <n v="91.7"/>
    <n v="0.29999999999999716"/>
    <n v="0.4"/>
    <n v="0.5"/>
    <n v="-9.9999999999999978E-2"/>
    <m/>
    <n v="6"/>
  </r>
  <r>
    <n v="15"/>
    <m/>
    <s v="SLAP 2023"/>
    <x v="50"/>
    <x v="0"/>
    <x v="13"/>
    <n v="90"/>
    <n v="700"/>
    <n v="91"/>
    <n v="93.3"/>
    <n v="91.9"/>
    <n v="2.7999999999999972"/>
    <n v="4"/>
    <n v="2"/>
    <n v="2"/>
    <m/>
    <n v="4"/>
  </r>
  <r>
    <n v="17"/>
    <m/>
    <s v="SLAP 2023"/>
    <x v="50"/>
    <x v="0"/>
    <x v="13"/>
    <n v="92"/>
    <n v="700"/>
    <n v="91.3"/>
    <n v="93.9"/>
    <n v="92.3"/>
    <n v="3.1000000000000085"/>
    <n v="4.4000000000000004"/>
    <n v="2.1"/>
    <n v="2.3000000000000003"/>
    <m/>
    <n v="4"/>
  </r>
  <r>
    <n v="10"/>
    <m/>
    <s v="SLAP 2023"/>
    <x v="51"/>
    <x v="0"/>
    <x v="13"/>
    <n v="135"/>
    <n v="500"/>
    <n v="90.6"/>
    <n v="93.3"/>
    <n v="91"/>
    <n v="2.7000000000000028"/>
    <n v="5.4"/>
    <n v="0.8"/>
    <n v="4.6000000000000005"/>
    <m/>
    <n v="6"/>
  </r>
  <r>
    <n v="11"/>
    <m/>
    <s v="SLAP 2023"/>
    <x v="51"/>
    <x v="0"/>
    <x v="13"/>
    <n v="136"/>
    <n v="500"/>
    <n v="90.4"/>
    <n v="93.7"/>
    <n v="91.5"/>
    <n v="3.2999999999999972"/>
    <n v="6.6"/>
    <n v="2.2000000000000002"/>
    <n v="4.3999999999999995"/>
    <m/>
    <n v="6"/>
  </r>
  <r>
    <n v="12"/>
    <m/>
    <s v="SLAP 2023"/>
    <x v="52"/>
    <x v="0"/>
    <x v="13"/>
    <n v="137"/>
    <n v="500"/>
    <n v="91.8"/>
    <n v="94.1"/>
    <n v="91.8"/>
    <n v="2.2999999999999972"/>
    <n v="4.5999999999999996"/>
    <n v="0"/>
    <n v="4.5999999999999996"/>
    <m/>
    <n v="6"/>
  </r>
  <r>
    <n v="13"/>
    <m/>
    <s v="SLAP 2023"/>
    <x v="52"/>
    <x v="0"/>
    <x v="13"/>
    <n v="138"/>
    <n v="500"/>
    <n v="91.3"/>
    <n v="93.2"/>
    <n v="91.3"/>
    <n v="1.9000000000000057"/>
    <n v="3.8"/>
    <n v="0"/>
    <n v="3.8"/>
    <m/>
    <n v="6"/>
  </r>
  <r>
    <n v="4"/>
    <m/>
    <s v="SLAP 2023"/>
    <x v="53"/>
    <x v="0"/>
    <x v="13"/>
    <n v="129"/>
    <n v="500"/>
    <n v="90.8"/>
    <n v="91.4"/>
    <n v="90.4"/>
    <n v="0.60000000000000853"/>
    <n v="1.2"/>
    <n v="-0.8"/>
    <n v="2"/>
    <m/>
    <n v="6"/>
  </r>
  <r>
    <n v="5"/>
    <m/>
    <s v="SLAP 2023"/>
    <x v="53"/>
    <x v="0"/>
    <x v="13"/>
    <n v="130"/>
    <n v="500"/>
    <n v="90.6"/>
    <n v="91.9"/>
    <n v="90.2"/>
    <n v="1.3000000000000114"/>
    <n v="2.6"/>
    <n v="-0.8"/>
    <n v="3.4000000000000004"/>
    <m/>
    <n v="6"/>
  </r>
  <r>
    <n v="18"/>
    <m/>
    <s v="SLAP 2023"/>
    <x v="54"/>
    <x v="0"/>
    <x v="14"/>
    <n v="143"/>
    <n v="700"/>
    <n v="91"/>
    <n v="91.9"/>
    <n v="91.3"/>
    <n v="0.90000000000000568"/>
    <n v="1.3"/>
    <n v="0.4"/>
    <n v="0.9"/>
    <m/>
    <n v="6"/>
  </r>
  <r>
    <n v="19"/>
    <m/>
    <s v="SLAP 2023"/>
    <x v="54"/>
    <x v="0"/>
    <x v="14"/>
    <n v="144"/>
    <n v="700"/>
    <n v="90.6"/>
    <n v="91.8"/>
    <n v="91.3"/>
    <n v="1.2000000000000028"/>
    <n v="1.7"/>
    <n v="1"/>
    <n v="0.7"/>
    <m/>
    <n v="6"/>
  </r>
  <r>
    <n v="16"/>
    <m/>
    <s v="SLAP 2023"/>
    <x v="55"/>
    <x v="0"/>
    <x v="14"/>
    <n v="141"/>
    <n v="850"/>
    <n v="91.8"/>
    <n v="93"/>
    <n v="92.2"/>
    <n v="1.2000000000000028"/>
    <n v="1.4"/>
    <n v="0.5"/>
    <n v="0.89999999999999991"/>
    <m/>
    <n v="6"/>
  </r>
  <r>
    <n v="17"/>
    <m/>
    <s v="SLAP 2023"/>
    <x v="55"/>
    <x v="0"/>
    <x v="14"/>
    <n v="142"/>
    <n v="850"/>
    <n v="90.4"/>
    <n v="91.8"/>
    <n v="90.6"/>
    <n v="1.3999999999999915"/>
    <n v="1.6"/>
    <n v="0.2"/>
    <n v="1.4000000000000001"/>
    <m/>
    <n v="6"/>
  </r>
  <r>
    <n v="4"/>
    <m/>
    <s v="SLAP 2023"/>
    <x v="56"/>
    <x v="0"/>
    <x v="14"/>
    <n v="154"/>
    <n v="500"/>
    <n v="91.7"/>
    <n v="95.1"/>
    <n v="93.4"/>
    <n v="3.3999999999999915"/>
    <n v="6.8"/>
    <n v="3.4"/>
    <n v="3.4"/>
    <m/>
    <n v="7"/>
  </r>
  <r>
    <n v="5"/>
    <m/>
    <s v="SLAP 2023"/>
    <x v="56"/>
    <x v="0"/>
    <x v="14"/>
    <n v="155"/>
    <n v="500"/>
    <n v="91.7"/>
    <n v="95.2"/>
    <n v="93.5"/>
    <n v="3.5"/>
    <n v="7"/>
    <n v="3.6"/>
    <n v="3.4"/>
    <m/>
    <n v="7"/>
  </r>
  <r>
    <n v="2"/>
    <m/>
    <s v="SLAP 2023"/>
    <x v="57"/>
    <x v="0"/>
    <x v="14"/>
    <n v="152"/>
    <n v="750"/>
    <n v="91.6"/>
    <n v="94.7"/>
    <n v="93.5"/>
    <n v="3.1000000000000085"/>
    <n v="4.0999999999999996"/>
    <n v="2.5"/>
    <n v="1.5999999999999996"/>
    <m/>
    <n v="7"/>
  </r>
  <r>
    <n v="3"/>
    <m/>
    <s v="SLAP 2023"/>
    <x v="57"/>
    <x v="0"/>
    <x v="14"/>
    <n v="153"/>
    <n v="750"/>
    <n v="90.6"/>
    <n v="93.8"/>
    <n v="92.5"/>
    <n v="3.2000000000000028"/>
    <n v="4.3"/>
    <n v="2.5"/>
    <n v="1.7999999999999998"/>
    <m/>
    <n v="7"/>
  </r>
  <r>
    <n v="20"/>
    <m/>
    <s v="SLAP 2023"/>
    <x v="58"/>
    <x v="0"/>
    <x v="14"/>
    <n v="145"/>
    <n v="500"/>
    <n v="91.7"/>
    <n v="91.9"/>
    <n v="92.2"/>
    <n v="0.20000000000000284"/>
    <n v="0.4"/>
    <n v="1"/>
    <n v="-0.6"/>
    <m/>
    <n v="6"/>
  </r>
  <r>
    <n v="21"/>
    <m/>
    <s v="SLAP 2023"/>
    <x v="58"/>
    <x v="0"/>
    <x v="14"/>
    <n v="146"/>
    <n v="500"/>
    <n v="91"/>
    <n v="93.3"/>
    <n v="91.4"/>
    <n v="2.2999999999999972"/>
    <n v="4.5999999999999996"/>
    <n v="0.8"/>
    <n v="3.8"/>
    <m/>
    <n v="6"/>
  </r>
  <r>
    <n v="22"/>
    <m/>
    <s v="SLAP 2023"/>
    <x v="59"/>
    <x v="0"/>
    <x v="14"/>
    <n v="147"/>
    <n v="250"/>
    <n v="89.6"/>
    <n v="91.6"/>
    <n v="91"/>
    <n v="2"/>
    <n v="8"/>
    <n v="5.6"/>
    <n v="2.4000000000000004"/>
    <m/>
    <n v="6"/>
  </r>
  <r>
    <n v="1"/>
    <m/>
    <s v="SLAP 2023"/>
    <x v="59"/>
    <x v="0"/>
    <x v="14"/>
    <n v="151"/>
    <n v="250"/>
    <n v="90.7"/>
    <n v="94.4"/>
    <n v="92.1"/>
    <n v="3.7000000000000028"/>
    <n v="14.8"/>
    <n v="5.6"/>
    <n v="9.2000000000000011"/>
    <m/>
    <n v="7"/>
  </r>
  <r>
    <n v="19"/>
    <m/>
    <s v="SLAP"/>
    <x v="60"/>
    <x v="0"/>
    <x v="15"/>
    <n v="369"/>
    <n v="500"/>
    <n v="91.1"/>
    <n v="92.2"/>
    <n v="91.5"/>
    <n v="1.1000000000000085"/>
    <n v="2.2000000000000002"/>
    <n v="0.8"/>
    <n v="1.4000000000000001"/>
    <m/>
    <n v="15"/>
  </r>
  <r>
    <n v="20"/>
    <m/>
    <s v="SLAP"/>
    <x v="60"/>
    <x v="0"/>
    <x v="15"/>
    <n v="370"/>
    <n v="500"/>
    <n v="91.5"/>
    <n v="92.6"/>
    <n v="91.8"/>
    <n v="1.0999999999999943"/>
    <n v="2.2000000000000002"/>
    <n v="0.6"/>
    <n v="1.6"/>
    <m/>
    <n v="15"/>
  </r>
  <r>
    <n v="21"/>
    <m/>
    <s v="SLAP"/>
    <x v="61"/>
    <x v="0"/>
    <x v="15"/>
    <n v="371"/>
    <n v="600"/>
    <n v="91.6"/>
    <n v="92.2"/>
    <n v="91.6"/>
    <n v="0.60000000000000853"/>
    <n v="1"/>
    <n v="0"/>
    <n v="1"/>
    <m/>
    <n v="15"/>
  </r>
  <r>
    <n v="22"/>
    <m/>
    <s v="SLAP"/>
    <x v="61"/>
    <x v="0"/>
    <x v="15"/>
    <n v="372"/>
    <n v="600"/>
    <n v="90.4"/>
    <n v="91.2"/>
    <n v="90.5"/>
    <n v="0.79999999999999716"/>
    <n v="1.3"/>
    <n v="0.2"/>
    <n v="1.1000000000000001"/>
    <m/>
    <n v="15"/>
  </r>
  <r>
    <n v="1"/>
    <m/>
    <s v="SLAP"/>
    <x v="61"/>
    <x v="0"/>
    <x v="15"/>
    <n v="376"/>
    <n v="600"/>
    <n v="89.5"/>
    <n v="92.9"/>
    <n v="90.5"/>
    <n v="3.4000000000000057"/>
    <n v="5.7"/>
    <n v="1.7"/>
    <n v="4"/>
    <m/>
    <n v="16"/>
  </r>
  <r>
    <n v="2"/>
    <m/>
    <s v="SLAP"/>
    <x v="61"/>
    <x v="0"/>
    <x v="15"/>
    <n v="377"/>
    <n v="600"/>
    <n v="90.4"/>
    <n v="93.7"/>
    <n v="91.4"/>
    <n v="3.2999999999999972"/>
    <n v="5.5"/>
    <n v="1.7"/>
    <n v="3.8"/>
    <m/>
    <n v="16"/>
  </r>
  <r>
    <n v="2"/>
    <m/>
    <s v="SLAP 2023"/>
    <x v="62"/>
    <x v="0"/>
    <x v="15"/>
    <n v="127"/>
    <n v="500"/>
    <n v="91.2"/>
    <n v="91.9"/>
    <n v="91.4"/>
    <n v="0.70000000000000284"/>
    <n v="1.4"/>
    <n v="0.4"/>
    <n v="0.99999999999999989"/>
    <m/>
    <n v="6"/>
  </r>
  <r>
    <n v="3"/>
    <m/>
    <s v="SLAP 2023"/>
    <x v="62"/>
    <x v="0"/>
    <x v="15"/>
    <n v="128"/>
    <n v="500"/>
    <n v="90.2"/>
    <n v="90.7"/>
    <n v="90.2"/>
    <n v="0.5"/>
    <n v="1"/>
    <n v="0"/>
    <n v="1"/>
    <m/>
    <n v="6"/>
  </r>
  <r>
    <n v="7"/>
    <m/>
    <s v="SLAP"/>
    <x v="29"/>
    <x v="0"/>
    <x v="16"/>
    <n v="382"/>
    <n v="750"/>
    <n v="90.3"/>
    <n v="92.7"/>
    <n v="91"/>
    <n v="2.4000000000000057"/>
    <n v="3.2"/>
    <n v="0.9"/>
    <n v="2.3000000000000003"/>
    <m/>
    <n v="16"/>
  </r>
  <r>
    <n v="8"/>
    <m/>
    <s v="SLAP"/>
    <x v="29"/>
    <x v="0"/>
    <x v="16"/>
    <n v="383"/>
    <n v="750"/>
    <n v="90"/>
    <n v="92.6"/>
    <n v="90.8"/>
    <n v="2.5999999999999943"/>
    <n v="3.5"/>
    <n v="1.1000000000000001"/>
    <n v="2.4"/>
    <m/>
    <n v="16"/>
  </r>
  <r>
    <n v="22"/>
    <m/>
    <s v="SLAP 2023"/>
    <x v="63"/>
    <x v="0"/>
    <x v="16"/>
    <n v="122"/>
    <n v="600"/>
    <n v="91"/>
    <n v="96.6"/>
    <n v="94.9"/>
    <n v="5.8999999999999915"/>
    <n v="9.8000000000000007"/>
    <n v="7"/>
    <n v="2.8000000000000007"/>
    <m/>
    <n v="5"/>
  </r>
  <r>
    <n v="1"/>
    <m/>
    <s v="SLAP 2023"/>
    <x v="63"/>
    <x v="0"/>
    <x v="16"/>
    <n v="126"/>
    <n v="600"/>
    <n v="91.4"/>
    <n v="96.7"/>
    <n v="95.1"/>
    <n v="5.2999999999999972"/>
    <n v="8.8000000000000007"/>
    <n v="6.2"/>
    <n v="2.6000000000000005"/>
    <m/>
    <n v="6"/>
  </r>
  <r>
    <n v="3"/>
    <m/>
    <s v="SLAP"/>
    <x v="7"/>
    <x v="0"/>
    <x v="16"/>
    <n v="378"/>
    <n v="750"/>
    <n v="90.2"/>
    <n v="91.2"/>
    <n v="90.8"/>
    <n v="1"/>
    <n v="1.3"/>
    <n v="0.8"/>
    <n v="0.5"/>
    <m/>
    <n v="16"/>
  </r>
  <r>
    <n v="4"/>
    <m/>
    <s v="SLAP"/>
    <x v="7"/>
    <x v="0"/>
    <x v="16"/>
    <n v="379"/>
    <n v="750"/>
    <n v="89.5"/>
    <n v="90.6"/>
    <n v="90"/>
    <n v="1.0999999999999943"/>
    <n v="1.5"/>
    <n v="0.7"/>
    <n v="0.8"/>
    <m/>
    <n v="16"/>
  </r>
  <r>
    <n v="5"/>
    <m/>
    <s v="SLAP"/>
    <x v="6"/>
    <x v="0"/>
    <x v="16"/>
    <n v="380"/>
    <n v="240"/>
    <n v="89.9"/>
    <n v="93.9"/>
    <n v="91.3"/>
    <n v="4"/>
    <n v="16.7"/>
    <n v="5.8"/>
    <n v="10.899999999999999"/>
    <m/>
    <n v="16"/>
  </r>
  <r>
    <n v="6"/>
    <m/>
    <s v="SLAP"/>
    <x v="6"/>
    <x v="0"/>
    <x v="16"/>
    <n v="381"/>
    <n v="240"/>
    <n v="89.2"/>
    <n v="92.9"/>
    <n v="90.6"/>
    <n v="3.7000000000000028"/>
    <n v="15.4"/>
    <n v="5.8"/>
    <n v="9.6000000000000014"/>
    <m/>
    <n v="16"/>
  </r>
  <r>
    <n v="11"/>
    <m/>
    <s v="SLAP 2023"/>
    <x v="10"/>
    <x v="0"/>
    <x v="17"/>
    <n v="161"/>
    <n v="500"/>
    <n v="91.5"/>
    <n v="97.5"/>
    <n v="94"/>
    <n v="6"/>
    <n v="12"/>
    <n v="5"/>
    <n v="7"/>
    <m/>
    <n v="7"/>
  </r>
  <r>
    <n v="12"/>
    <m/>
    <s v="SLAP 2023"/>
    <x v="10"/>
    <x v="0"/>
    <x v="17"/>
    <n v="162"/>
    <n v="500"/>
    <n v="90.8"/>
    <n v="96.9"/>
    <n v="93.5"/>
    <n v="6.1000000000000085"/>
    <n v="12.2"/>
    <n v="5.4"/>
    <n v="6.7999999999999989"/>
    <m/>
    <n v="7"/>
  </r>
  <r>
    <n v="13"/>
    <m/>
    <s v="SLAP 2023"/>
    <x v="12"/>
    <x v="0"/>
    <x v="17"/>
    <n v="163"/>
    <n v="500"/>
    <n v="90.7"/>
    <n v="107.7"/>
    <n v="103.8"/>
    <n v="17"/>
    <n v="34"/>
    <n v="26.2"/>
    <n v="7.8000000000000007"/>
    <m/>
    <n v="7"/>
  </r>
  <r>
    <n v="14"/>
    <m/>
    <s v="SLAP 2023"/>
    <x v="12"/>
    <x v="0"/>
    <x v="17"/>
    <n v="164"/>
    <n v="350"/>
    <n v="91.5"/>
    <n v="102.6"/>
    <n v="100"/>
    <n v="11.099999999999994"/>
    <n v="31.7"/>
    <n v="24.3"/>
    <n v="7.3999999999999986"/>
    <m/>
    <n v="7"/>
  </r>
  <r>
    <n v="15"/>
    <m/>
    <s v="SLAP 2023"/>
    <x v="13"/>
    <x v="0"/>
    <x v="17"/>
    <n v="165"/>
    <n v="750"/>
    <n v="91.8"/>
    <n v="97.6"/>
    <n v="94.7"/>
    <n v="5.7999999999999972"/>
    <n v="7.7"/>
    <n v="3.9"/>
    <n v="3.8000000000000003"/>
    <m/>
    <n v="7"/>
  </r>
  <r>
    <n v="16"/>
    <m/>
    <s v="SLAP 2023"/>
    <x v="13"/>
    <x v="0"/>
    <x v="17"/>
    <n v="166"/>
    <n v="650"/>
    <n v="90.1"/>
    <n v="95.3"/>
    <n v="92.8"/>
    <n v="5.2000000000000028"/>
    <n v="8"/>
    <n v="4.2"/>
    <n v="3.8"/>
    <m/>
    <n v="7"/>
  </r>
  <r>
    <n v="6"/>
    <m/>
    <s v="SLAP 2023"/>
    <x v="14"/>
    <x v="0"/>
    <x v="17"/>
    <n v="156"/>
    <n v="1000"/>
    <n v="91.7"/>
    <n v="96.2"/>
    <n v="94.1"/>
    <n v="4.5"/>
    <n v="4.5"/>
    <n v="2.4"/>
    <n v="2.1"/>
    <m/>
    <n v="7"/>
  </r>
  <r>
    <n v="7"/>
    <m/>
    <s v="SLAP 2023"/>
    <x v="14"/>
    <x v="0"/>
    <x v="17"/>
    <n v="157"/>
    <n v="1000"/>
    <n v="91.5"/>
    <n v="96.1"/>
    <n v="94.1"/>
    <n v="4.5999999999999943"/>
    <n v="4.5999999999999996"/>
    <n v="2.6"/>
    <n v="1.9999999999999996"/>
    <m/>
    <n v="7"/>
  </r>
  <r>
    <n v="9"/>
    <m/>
    <s v="SLAP 2023"/>
    <x v="15"/>
    <x v="0"/>
    <x v="17"/>
    <n v="159"/>
    <n v="750"/>
    <n v="90.6"/>
    <n v="97.3"/>
    <n v="94.8"/>
    <n v="6.7000000000000028"/>
    <n v="8.9"/>
    <n v="5.6"/>
    <n v="3.3000000000000007"/>
    <m/>
    <n v="7"/>
  </r>
  <r>
    <n v="10"/>
    <m/>
    <s v="SLAP 2023"/>
    <x v="15"/>
    <x v="0"/>
    <x v="17"/>
    <n v="160"/>
    <n v="750"/>
    <n v="91.5"/>
    <n v="98.2"/>
    <n v="95.8"/>
    <n v="6.7000000000000028"/>
    <n v="8.9"/>
    <n v="5.7"/>
    <n v="3.2"/>
    <m/>
    <n v="7"/>
  </r>
  <r>
    <n v="9"/>
    <m/>
    <s v="SLAP"/>
    <x v="5"/>
    <x v="0"/>
    <x v="17"/>
    <n v="384"/>
    <n v="500"/>
    <n v="89.6"/>
    <n v="92.6"/>
    <n v="90.5"/>
    <n v="3"/>
    <n v="6"/>
    <n v="1.8"/>
    <n v="4.2"/>
    <m/>
    <n v="16"/>
  </r>
  <r>
    <n v="10"/>
    <m/>
    <s v="SLAP"/>
    <x v="5"/>
    <x v="0"/>
    <x v="17"/>
    <n v="385"/>
    <n v="500"/>
    <n v="90.3"/>
    <n v="93.2"/>
    <n v="91"/>
    <n v="2.9000000000000057"/>
    <n v="5.8"/>
    <n v="1.4"/>
    <n v="4.4000000000000004"/>
    <m/>
    <n v="16"/>
  </r>
  <r>
    <n v="11"/>
    <m/>
    <s v="SLAP"/>
    <x v="8"/>
    <x v="0"/>
    <x v="17"/>
    <n v="386"/>
    <n v="350"/>
    <n v="90.1"/>
    <n v="92.2"/>
    <n v="90.8"/>
    <n v="2.1000000000000085"/>
    <n v="6"/>
    <n v="2"/>
    <n v="4"/>
    <m/>
    <n v="16"/>
  </r>
  <r>
    <n v="12"/>
    <m/>
    <s v="SLAP"/>
    <x v="8"/>
    <x v="0"/>
    <x v="17"/>
    <n v="387"/>
    <n v="350"/>
    <n v="90"/>
    <n v="91.8"/>
    <n v="90.5"/>
    <n v="1.7999999999999972"/>
    <n v="5.0999999999999996"/>
    <n v="1.4"/>
    <n v="3.6999999999999997"/>
    <m/>
    <n v="16"/>
  </r>
  <r>
    <n v="17"/>
    <m/>
    <s v="SLAP 2023"/>
    <x v="64"/>
    <x v="0"/>
    <x v="17"/>
    <n v="167"/>
    <n v="650"/>
    <n v="91.5"/>
    <n v="96.7"/>
    <n v="94"/>
    <n v="5.2000000000000028"/>
    <n v="8"/>
    <n v="3.8"/>
    <n v="4.2"/>
    <m/>
    <n v="7"/>
  </r>
  <r>
    <n v="18"/>
    <m/>
    <s v="SLAP 2023"/>
    <x v="64"/>
    <x v="0"/>
    <x v="17"/>
    <n v="168"/>
    <n v="650"/>
    <n v="91.7"/>
    <n v="92.2"/>
    <n v="94"/>
    <n v="0.5"/>
    <n v="0.8"/>
    <n v="3.5"/>
    <n v="-2.7"/>
    <m/>
    <n v="7"/>
  </r>
  <r>
    <n v="19"/>
    <m/>
    <s v="SLAP 2023"/>
    <x v="17"/>
    <x v="0"/>
    <x v="18"/>
    <n v="169"/>
    <n v="1000"/>
    <n v="91.6"/>
    <n v="92.4"/>
    <n v="91.9"/>
    <n v="0.80000000000001137"/>
    <n v="0.8"/>
    <n v="0.3"/>
    <n v="0.5"/>
    <m/>
    <n v="7"/>
  </r>
  <r>
    <n v="20"/>
    <m/>
    <s v="SLAP 2023"/>
    <x v="17"/>
    <x v="0"/>
    <x v="18"/>
    <n v="170"/>
    <n v="1000"/>
    <n v="91.3"/>
    <n v="95.9"/>
    <n v="91.8"/>
    <n v="4.6000000000000085"/>
    <n v="4.5999999999999996"/>
    <n v="0.5"/>
    <n v="4.0999999999999996"/>
    <m/>
    <n v="7"/>
  </r>
  <r>
    <n v="13"/>
    <m/>
    <s v="SLAP"/>
    <x v="24"/>
    <x v="0"/>
    <x v="18"/>
    <n v="388"/>
    <n v="500"/>
    <n v="88.4"/>
    <n v="90.4"/>
    <n v="89.2"/>
    <n v="2"/>
    <n v="4"/>
    <n v="1.6"/>
    <n v="2.4"/>
    <m/>
    <n v="16"/>
  </r>
  <r>
    <n v="14"/>
    <m/>
    <s v="SLAP"/>
    <x v="24"/>
    <x v="0"/>
    <x v="18"/>
    <n v="389"/>
    <n v="500"/>
    <n v="88.4"/>
    <n v="90.5"/>
    <n v="89.1"/>
    <n v="2.0999999999999943"/>
    <n v="4.2"/>
    <n v="1.4"/>
    <n v="2.8000000000000003"/>
    <m/>
    <n v="16"/>
  </r>
  <r>
    <n v="17"/>
    <m/>
    <s v="SLAP"/>
    <x v="25"/>
    <x v="0"/>
    <x v="18"/>
    <n v="392"/>
    <n v="500"/>
    <n v="90"/>
    <n v="93.2"/>
    <n v="91.1"/>
    <n v="3.2000000000000028"/>
    <n v="6.4"/>
    <n v="2.2000000000000002"/>
    <n v="4.2"/>
    <m/>
    <n v="16"/>
  </r>
  <r>
    <n v="18"/>
    <m/>
    <s v="SLAP"/>
    <x v="25"/>
    <x v="0"/>
    <x v="18"/>
    <n v="393"/>
    <n v="500"/>
    <n v="89.2"/>
    <n v="92.3"/>
    <n v="90.4"/>
    <n v="3.0999999999999943"/>
    <n v="6.2"/>
    <n v="2.4"/>
    <n v="3.8000000000000003"/>
    <m/>
    <n v="16"/>
  </r>
  <r>
    <n v="3"/>
    <m/>
    <s v="SLAP 2023"/>
    <x v="18"/>
    <x v="0"/>
    <x v="18"/>
    <n v="178"/>
    <n v="750"/>
    <n v="92.1"/>
    <n v="96.8"/>
    <n v="95"/>
    <n v="4.7000000000000028"/>
    <n v="6.3"/>
    <n v="3.9"/>
    <n v="2.4"/>
    <m/>
    <n v="8"/>
  </r>
  <r>
    <n v="4"/>
    <m/>
    <s v="SLAP 2023"/>
    <x v="18"/>
    <x v="0"/>
    <x v="18"/>
    <n v="179"/>
    <n v="750"/>
    <n v="91.2"/>
    <n v="95.9"/>
    <n v="94"/>
    <n v="4.7000000000000028"/>
    <n v="6.3"/>
    <n v="3.7"/>
    <n v="2.5999999999999996"/>
    <m/>
    <n v="8"/>
  </r>
  <r>
    <n v="1"/>
    <m/>
    <s v="SLAP 2023"/>
    <x v="19"/>
    <x v="0"/>
    <x v="18"/>
    <n v="176"/>
    <n v="750"/>
    <n v="92.1"/>
    <n v="96.7"/>
    <n v="93.1"/>
    <n v="4.6000000000000085"/>
    <n v="6.1"/>
    <n v="1.3"/>
    <n v="4.8"/>
    <m/>
    <n v="8"/>
  </r>
  <r>
    <n v="2"/>
    <m/>
    <s v="SLAP 2023"/>
    <x v="19"/>
    <x v="0"/>
    <x v="18"/>
    <n v="177"/>
    <n v="750"/>
    <n v="91.5"/>
    <n v="95.9"/>
    <n v="92.6"/>
    <n v="4.4000000000000057"/>
    <n v="5.9"/>
    <n v="1.5"/>
    <n v="4.4000000000000004"/>
    <m/>
    <n v="8"/>
  </r>
  <r>
    <n v="21"/>
    <m/>
    <s v="SLAP 2023"/>
    <x v="20"/>
    <x v="0"/>
    <x v="18"/>
    <n v="171"/>
    <n v="750"/>
    <n v="92.7"/>
    <n v="95.8"/>
    <n v="94.5"/>
    <n v="3.0999999999999943"/>
    <n v="4.0999999999999996"/>
    <n v="2.4"/>
    <n v="1.6999999999999997"/>
    <m/>
    <n v="7"/>
  </r>
  <r>
    <n v="22"/>
    <m/>
    <s v="SLAP 2023"/>
    <x v="20"/>
    <x v="0"/>
    <x v="18"/>
    <n v="172"/>
    <n v="750"/>
    <n v="92.5"/>
    <n v="95.4"/>
    <n v="94.3"/>
    <n v="2.9000000000000057"/>
    <n v="3.9"/>
    <n v="2.4"/>
    <n v="1.5"/>
    <m/>
    <n v="7"/>
  </r>
  <r>
    <n v="5"/>
    <m/>
    <s v="SLAP 2023"/>
    <x v="21"/>
    <x v="0"/>
    <x v="18"/>
    <n v="180"/>
    <n v="500"/>
    <n v="91.1"/>
    <n v="96.3"/>
    <n v="93.6"/>
    <n v="5.2000000000000028"/>
    <n v="10.4"/>
    <n v="5"/>
    <n v="5.4"/>
    <m/>
    <n v="8"/>
  </r>
  <r>
    <n v="6"/>
    <m/>
    <s v="SLAP 2023"/>
    <x v="21"/>
    <x v="0"/>
    <x v="18"/>
    <n v="181"/>
    <n v="500"/>
    <n v="91.2"/>
    <n v="96.4"/>
    <n v="93.6"/>
    <n v="5.2000000000000028"/>
    <n v="10.4"/>
    <n v="4.8"/>
    <n v="5.6000000000000005"/>
    <m/>
    <n v="8"/>
  </r>
  <r>
    <n v="7"/>
    <m/>
    <s v="SLAP 2023"/>
    <x v="22"/>
    <x v="0"/>
    <x v="18"/>
    <n v="182"/>
    <n v="350"/>
    <n v="91.4"/>
    <n v="99.7"/>
    <n v="93.1"/>
    <n v="8.2999999999999972"/>
    <n v="23.7"/>
    <n v="4.9000000000000004"/>
    <n v="18.799999999999997"/>
    <m/>
    <n v="8"/>
  </r>
  <r>
    <n v="8"/>
    <m/>
    <s v="SLAP 2023"/>
    <x v="22"/>
    <x v="0"/>
    <x v="18"/>
    <n v="183"/>
    <n v="350"/>
    <n v="91.5"/>
    <n v="99.8"/>
    <n v="93"/>
    <n v="8.2999999999999972"/>
    <n v="23.7"/>
    <n v="4.3"/>
    <n v="19.399999999999999"/>
    <m/>
    <n v="8"/>
  </r>
  <r>
    <n v="7"/>
    <m/>
    <s v="SLAP"/>
    <x v="3"/>
    <x v="0"/>
    <x v="19"/>
    <n v="407"/>
    <n v="350"/>
    <n v="91.8"/>
    <n v="93.7"/>
    <n v="92.6"/>
    <n v="1.9000000000000057"/>
    <n v="5.4"/>
    <n v="2.2999999999999998"/>
    <n v="3.1000000000000005"/>
    <m/>
    <n v="17"/>
  </r>
  <r>
    <n v="8"/>
    <m/>
    <s v="SLAP"/>
    <x v="3"/>
    <x v="0"/>
    <x v="19"/>
    <n v="408"/>
    <n v="350"/>
    <n v="91.5"/>
    <n v="93.7"/>
    <n v="92.3"/>
    <n v="2.2000000000000028"/>
    <n v="6.3"/>
    <n v="2.2999999999999998"/>
    <n v="4"/>
    <m/>
    <n v="17"/>
  </r>
  <r>
    <n v="19"/>
    <m/>
    <s v="SLAP"/>
    <x v="4"/>
    <x v="0"/>
    <x v="19"/>
    <n v="394"/>
    <n v="500"/>
    <n v="90"/>
    <n v="94.1"/>
    <n v="91.6"/>
    <n v="4.0999999999999943"/>
    <n v="8.1999999999999993"/>
    <n v="3.2"/>
    <n v="4.9999999999999991"/>
    <m/>
    <n v="16"/>
  </r>
  <r>
    <n v="20"/>
    <m/>
    <s v="SLAP"/>
    <x v="4"/>
    <x v="0"/>
    <x v="19"/>
    <n v="395"/>
    <n v="500"/>
    <n v="88.6"/>
    <n v="92.8"/>
    <n v="90.3"/>
    <n v="4.2000000000000028"/>
    <n v="8.4"/>
    <n v="3.4"/>
    <n v="5"/>
    <m/>
    <n v="16"/>
  </r>
  <r>
    <n v="21"/>
    <m/>
    <s v="SLAP"/>
    <x v="23"/>
    <x v="0"/>
    <x v="19"/>
    <n v="396"/>
    <n v="500"/>
    <n v="91.4"/>
    <n v="94"/>
    <n v="91.9"/>
    <n v="2.5999999999999943"/>
    <n v="5.2"/>
    <n v="1"/>
    <n v="4.2"/>
    <m/>
    <n v="16"/>
  </r>
  <r>
    <n v="22"/>
    <m/>
    <s v="SLAP"/>
    <x v="23"/>
    <x v="0"/>
    <x v="19"/>
    <n v="397"/>
    <n v="500"/>
    <n v="89.8"/>
    <n v="92.5"/>
    <n v="90.5"/>
    <n v="2.7000000000000028"/>
    <n v="5.4"/>
    <n v="1.4"/>
    <n v="4"/>
    <m/>
    <n v="16"/>
  </r>
  <r>
    <n v="1"/>
    <m/>
    <s v="SLAP"/>
    <x v="26"/>
    <x v="0"/>
    <x v="19"/>
    <n v="401"/>
    <n v="750"/>
    <n v="90.8"/>
    <n v="92.7"/>
    <n v="91.3"/>
    <n v="1.9000000000000057"/>
    <n v="2.5"/>
    <n v="0.7"/>
    <n v="1.8"/>
    <m/>
    <n v="17"/>
  </r>
  <r>
    <n v="2"/>
    <m/>
    <s v="SLAP"/>
    <x v="26"/>
    <x v="0"/>
    <x v="19"/>
    <n v="402"/>
    <n v="750"/>
    <n v="90.7"/>
    <n v="93"/>
    <n v="91.2"/>
    <n v="2.2999999999999972"/>
    <n v="3.1"/>
    <n v="0.7"/>
    <n v="2.4000000000000004"/>
    <m/>
    <n v="17"/>
  </r>
  <r>
    <n v="5"/>
    <m/>
    <s v="SLAP"/>
    <x v="27"/>
    <x v="0"/>
    <x v="19"/>
    <n v="405"/>
    <n v="200"/>
    <n v="91.9"/>
    <n v="99"/>
    <n v="94"/>
    <n v="7.0999999999999943"/>
    <n v="35.5"/>
    <n v="10.5"/>
    <n v="25"/>
    <m/>
    <n v="17"/>
  </r>
  <r>
    <n v="6"/>
    <m/>
    <s v="SLAP"/>
    <x v="27"/>
    <x v="0"/>
    <x v="19"/>
    <n v="406"/>
    <n v="100"/>
    <n v="91.6"/>
    <n v="95.3"/>
    <n v="92.5"/>
    <n v="3.7000000000000028"/>
    <n v="37"/>
    <n v="9"/>
    <n v="28"/>
    <m/>
    <n v="17"/>
  </r>
  <r>
    <n v="3"/>
    <m/>
    <s v="SLAP"/>
    <x v="28"/>
    <x v="0"/>
    <x v="19"/>
    <n v="403"/>
    <n v="450"/>
    <n v="91"/>
    <n v="91.6"/>
    <n v="91.1"/>
    <n v="0.59999999999999432"/>
    <n v="1.3"/>
    <n v="0.2"/>
    <n v="1.1000000000000001"/>
    <m/>
    <n v="17"/>
  </r>
  <r>
    <n v="4"/>
    <m/>
    <s v="SLAP"/>
    <x v="28"/>
    <x v="0"/>
    <x v="19"/>
    <n v="404"/>
    <n v="450"/>
    <n v="91.3"/>
    <n v="91.9"/>
    <n v="91.4"/>
    <n v="0.60000000000000853"/>
    <n v="1.3"/>
    <n v="0.2"/>
    <n v="1.1000000000000001"/>
    <m/>
    <n v="17"/>
  </r>
  <r>
    <n v="15"/>
    <m/>
    <s v="SLAP"/>
    <x v="65"/>
    <x v="0"/>
    <x v="19"/>
    <n v="390"/>
    <n v="500"/>
    <n v="89.7"/>
    <n v="95"/>
    <n v="91"/>
    <n v="5.2999999999999972"/>
    <n v="10.6"/>
    <n v="2.6"/>
    <n v="8"/>
    <m/>
    <n v="16"/>
  </r>
  <r>
    <n v="16"/>
    <m/>
    <s v="SLAP"/>
    <x v="65"/>
    <x v="0"/>
    <x v="19"/>
    <n v="391"/>
    <n v="500"/>
    <n v="90.8"/>
    <n v="96.3"/>
    <n v="92.2"/>
    <n v="5.5"/>
    <n v="11"/>
    <n v="2.8"/>
    <n v="8.1999999999999993"/>
    <m/>
    <n v="16"/>
  </r>
  <r>
    <n v="6"/>
    <m/>
    <s v="SLAP"/>
    <x v="2"/>
    <x v="0"/>
    <x v="20"/>
    <n v="531"/>
    <n v="500"/>
    <n v="90.4"/>
    <n v="92.3"/>
    <n v="91.4"/>
    <n v="1.9999999999999858"/>
    <n v="4"/>
    <n v="2.2000000000000002"/>
    <n v="1.7999999999999998"/>
    <m/>
    <n v="22"/>
  </r>
  <r>
    <n v="7"/>
    <m/>
    <s v="SLAP"/>
    <x v="2"/>
    <x v="0"/>
    <x v="20"/>
    <n v="532"/>
    <n v="500"/>
    <n v="91.4"/>
    <n v="93.2"/>
    <n v="92.2"/>
    <n v="1.8999999999999915"/>
    <n v="3.8"/>
    <n v="1.8"/>
    <n v="1.9999999999999998"/>
    <m/>
    <n v="22"/>
  </r>
  <r>
    <n v="13"/>
    <m/>
    <s v="SLAP 2023"/>
    <x v="30"/>
    <x v="0"/>
    <x v="20"/>
    <n v="188"/>
    <n v="750"/>
    <n v="91.4"/>
    <n v="94.3"/>
    <n v="91.5"/>
    <n v="2.8999999999999915"/>
    <n v="3.9"/>
    <n v="0.1"/>
    <n v="3.8"/>
    <m/>
    <n v="8"/>
  </r>
  <r>
    <n v="14"/>
    <m/>
    <s v="SLAP 2023"/>
    <x v="30"/>
    <x v="0"/>
    <x v="20"/>
    <n v="189"/>
    <n v="750"/>
    <n v="91.9"/>
    <n v="95.2"/>
    <n v="92.2"/>
    <n v="3.2999999999999972"/>
    <n v="4.4000000000000004"/>
    <n v="0.4"/>
    <n v="4"/>
    <m/>
    <n v="8"/>
  </r>
  <r>
    <n v="9"/>
    <m/>
    <s v="SLAP 2023"/>
    <x v="31"/>
    <x v="0"/>
    <x v="20"/>
    <n v="184"/>
    <n v="1250"/>
    <n v="91.1"/>
    <n v="93.1"/>
    <n v="91.9"/>
    <n v="2"/>
    <n v="1.6"/>
    <n v="0.6"/>
    <n v="1"/>
    <s v="unknown volume"/>
    <n v="8"/>
  </r>
  <r>
    <n v="10"/>
    <m/>
    <s v="SLAP 2023"/>
    <x v="31"/>
    <x v="0"/>
    <x v="20"/>
    <n v="185"/>
    <n v="1250"/>
    <n v="91.8"/>
    <n v="93.8"/>
    <n v="92.5"/>
    <n v="2"/>
    <n v="1.6"/>
    <n v="0.6"/>
    <n v="1"/>
    <s v="unknown volume"/>
    <n v="8"/>
  </r>
  <r>
    <n v="11"/>
    <m/>
    <s v="SLAP 2023"/>
    <x v="32"/>
    <x v="0"/>
    <x v="20"/>
    <n v="186"/>
    <n v="1150"/>
    <n v="92.8"/>
    <n v="94.2"/>
    <n v="93.1"/>
    <n v="1.4000000000000057"/>
    <n v="1.2"/>
    <n v="0.3"/>
    <n v="0.89999999999999991"/>
    <m/>
    <n v="8"/>
  </r>
  <r>
    <n v="12"/>
    <m/>
    <s v="SLAP 2023"/>
    <x v="32"/>
    <x v="0"/>
    <x v="20"/>
    <n v="187"/>
    <n v="1150"/>
    <n v="92.2"/>
    <n v="93.9"/>
    <n v="92.9"/>
    <n v="1.7000000000000028"/>
    <n v="1.5"/>
    <n v="0.6"/>
    <n v="0.9"/>
    <m/>
    <n v="8"/>
  </r>
  <r>
    <n v="8"/>
    <m/>
    <s v="SLAP"/>
    <x v="9"/>
    <x v="0"/>
    <x v="20"/>
    <n v="533"/>
    <n v="500"/>
    <n v="91.6"/>
    <n v="92.7"/>
    <n v="91.8"/>
    <n v="1.2000000000000028"/>
    <n v="2.4"/>
    <n v="0.6"/>
    <n v="1.7999999999999998"/>
    <m/>
    <n v="22"/>
  </r>
  <r>
    <n v="9"/>
    <m/>
    <s v="SLAP"/>
    <x v="9"/>
    <x v="0"/>
    <x v="20"/>
    <n v="534"/>
    <n v="500"/>
    <n v="91.2"/>
    <n v="92.8"/>
    <n v="91.7"/>
    <n v="1.6999999999999886"/>
    <n v="3.4"/>
    <n v="1.2"/>
    <n v="2.2000000000000002"/>
    <m/>
    <n v="22"/>
  </r>
  <r>
    <n v="15"/>
    <m/>
    <s v="SLAP 2023"/>
    <x v="66"/>
    <x v="0"/>
    <x v="20"/>
    <n v="190"/>
    <n v="500"/>
    <n v="91.2"/>
    <n v="94"/>
    <n v="91.6"/>
    <n v="2.7999999999999972"/>
    <n v="5.6"/>
    <n v="0.8"/>
    <n v="4.8"/>
    <m/>
    <n v="8"/>
  </r>
  <r>
    <n v="16"/>
    <m/>
    <s v="SLAP 2023"/>
    <x v="66"/>
    <x v="0"/>
    <x v="20"/>
    <n v="191"/>
    <n v="500"/>
    <n v="91.2"/>
    <n v="94.3"/>
    <n v="91.8"/>
    <n v="3.0999999999999943"/>
    <n v="6.2"/>
    <n v="1.2"/>
    <n v="5"/>
    <m/>
    <n v="8"/>
  </r>
  <r>
    <n v="17"/>
    <m/>
    <s v="SLAP 2023"/>
    <x v="53"/>
    <x v="0"/>
    <x v="20"/>
    <n v="192"/>
    <n v="500"/>
    <n v="91.5"/>
    <n v="91.5"/>
    <n v="91.5"/>
    <n v="0"/>
    <n v="0"/>
    <n v="0"/>
    <n v="0"/>
    <m/>
    <n v="8"/>
  </r>
  <r>
    <n v="18"/>
    <m/>
    <s v="SLAP 2023"/>
    <x v="53"/>
    <x v="0"/>
    <x v="20"/>
    <n v="193"/>
    <n v="500"/>
    <n v="92.1"/>
    <n v="92"/>
    <n v="92.1"/>
    <n v="-9.9999999999994316E-2"/>
    <n v="-0.2"/>
    <n v="0"/>
    <n v="-0.2"/>
    <m/>
    <n v="8"/>
  </r>
  <r>
    <n v="8"/>
    <m/>
    <s v="SLAP"/>
    <x v="35"/>
    <x v="0"/>
    <x v="21"/>
    <n v="208"/>
    <n v="250"/>
    <n v="90.7"/>
    <n v="94"/>
    <n v="91.2"/>
    <n v="3.2999999999999972"/>
    <n v="13.2"/>
    <n v="2"/>
    <n v="11.2"/>
    <s v="No volume"/>
    <n v="9"/>
  </r>
  <r>
    <n v="9"/>
    <m/>
    <s v="SLAP"/>
    <x v="35"/>
    <x v="0"/>
    <x v="21"/>
    <n v="209"/>
    <n v="250"/>
    <n v="90.7"/>
    <n v="94.1"/>
    <n v="91.4"/>
    <n v="3.3999999999999915"/>
    <n v="13.6"/>
    <n v="2.8"/>
    <n v="10.8"/>
    <s v="No volume"/>
    <n v="9"/>
  </r>
  <r>
    <n v="21"/>
    <m/>
    <s v="SLAP 2023"/>
    <x v="36"/>
    <x v="0"/>
    <x v="21"/>
    <n v="196"/>
    <n v="500"/>
    <n v="91.8"/>
    <n v="97.6"/>
    <n v="94.8"/>
    <n v="5.7999999999999972"/>
    <n v="11.6"/>
    <n v="6"/>
    <n v="5.6"/>
    <m/>
    <n v="8"/>
  </r>
  <r>
    <n v="22"/>
    <m/>
    <s v="SLAP 2023"/>
    <x v="36"/>
    <x v="0"/>
    <x v="21"/>
    <n v="197"/>
    <n v="500"/>
    <n v="91.6"/>
    <n v="97.5"/>
    <n v="94.7"/>
    <n v="5.9000000000000057"/>
    <n v="11.8"/>
    <n v="6.2"/>
    <n v="5.6000000000000005"/>
    <m/>
    <n v="8"/>
  </r>
  <r>
    <n v="19"/>
    <m/>
    <s v="SLAP 2023"/>
    <x v="37"/>
    <x v="0"/>
    <x v="21"/>
    <n v="194"/>
    <n v="750"/>
    <n v="91.3"/>
    <n v="93.9"/>
    <n v="91.9"/>
    <n v="2.6000000000000085"/>
    <n v="3.5"/>
    <n v="0.8"/>
    <n v="2.7"/>
    <m/>
    <n v="8"/>
  </r>
  <r>
    <n v="20"/>
    <m/>
    <s v="SLAP 2023"/>
    <x v="37"/>
    <x v="0"/>
    <x v="21"/>
    <n v="195"/>
    <n v="750"/>
    <n v="91.9"/>
    <n v="94.3"/>
    <n v="92.5"/>
    <n v="2.3999999999999915"/>
    <n v="3.2"/>
    <n v="0.8"/>
    <n v="2.4000000000000004"/>
    <m/>
    <n v="8"/>
  </r>
  <r>
    <n v="6"/>
    <m/>
    <s v="SLAP"/>
    <x v="38"/>
    <x v="0"/>
    <x v="21"/>
    <n v="206"/>
    <n v="350"/>
    <n v="90.2"/>
    <n v="95.4"/>
    <n v="91.9"/>
    <n v="5.2000000000000028"/>
    <n v="14.9"/>
    <n v="4.9000000000000004"/>
    <n v="10"/>
    <m/>
    <n v="9"/>
  </r>
  <r>
    <n v="7"/>
    <m/>
    <s v="SLAP"/>
    <x v="38"/>
    <x v="0"/>
    <x v="21"/>
    <n v="207"/>
    <n v="350"/>
    <n v="89.8"/>
    <n v="95.1"/>
    <n v="91.3"/>
    <n v="5.2999999999999972"/>
    <n v="15.1"/>
    <n v="4.3"/>
    <n v="10.8"/>
    <m/>
    <n v="9"/>
  </r>
  <r>
    <n v="4"/>
    <m/>
    <s v="SLAP"/>
    <x v="39"/>
    <x v="0"/>
    <x v="21"/>
    <n v="204"/>
    <n v="250"/>
    <n v="90.7"/>
    <n v="94.3"/>
    <n v="91.5"/>
    <n v="3.5999999999999943"/>
    <n v="14.4"/>
    <n v="3.2"/>
    <n v="11.2"/>
    <m/>
    <n v="9"/>
  </r>
  <r>
    <n v="5"/>
    <m/>
    <s v="SLAP"/>
    <x v="39"/>
    <x v="0"/>
    <x v="21"/>
    <n v="205"/>
    <n v="250"/>
    <n v="89.1"/>
    <n v="93"/>
    <n v="90.2"/>
    <n v="3.9000000000000057"/>
    <n v="15.6"/>
    <n v="4.4000000000000004"/>
    <n v="11.2"/>
    <m/>
    <n v="9"/>
  </r>
  <r>
    <n v="1"/>
    <m/>
    <s v="SLAP"/>
    <x v="40"/>
    <x v="0"/>
    <x v="21"/>
    <n v="201"/>
    <n v="500"/>
    <n v="90.5"/>
    <n v="94.4"/>
    <n v="91.3"/>
    <n v="3.9000000000000057"/>
    <n v="7.8"/>
    <n v="1.6"/>
    <n v="6.1999999999999993"/>
    <m/>
    <n v="9"/>
  </r>
  <r>
    <n v="2"/>
    <m/>
    <s v="SLAP"/>
    <x v="40"/>
    <x v="0"/>
    <x v="21"/>
    <n v="202"/>
    <n v="500"/>
    <n v="90.1"/>
    <n v="94"/>
    <n v="91.1"/>
    <n v="3.9000000000000057"/>
    <n v="7.8"/>
    <n v="2"/>
    <n v="5.8"/>
    <m/>
    <n v="9"/>
  </r>
  <r>
    <n v="17"/>
    <m/>
    <s v="SLAP"/>
    <x v="41"/>
    <x v="0"/>
    <x v="22"/>
    <n v="417"/>
    <n v="350"/>
    <n v="91.3"/>
    <n v="92.2"/>
    <n v="91.8"/>
    <n v="0.90000000000000568"/>
    <n v="2.6"/>
    <n v="1.4"/>
    <n v="1.2000000000000002"/>
    <m/>
    <n v="17"/>
  </r>
  <r>
    <n v="18"/>
    <m/>
    <s v="SLAP"/>
    <x v="41"/>
    <x v="0"/>
    <x v="22"/>
    <n v="418"/>
    <n v="350"/>
    <n v="90.9"/>
    <n v="91.7"/>
    <n v="91.4"/>
    <n v="0.79999999999999716"/>
    <n v="2.2999999999999998"/>
    <n v="1.4"/>
    <n v="0.89999999999999991"/>
    <m/>
    <n v="17"/>
  </r>
  <r>
    <n v="9"/>
    <m/>
    <s v="SLAP"/>
    <x v="16"/>
    <x v="0"/>
    <x v="22"/>
    <n v="409"/>
    <n v="1000"/>
    <n v="90.9"/>
    <n v="93.6"/>
    <n v="92.1"/>
    <n v="2.6999999999999886"/>
    <n v="2.7"/>
    <n v="1.2"/>
    <n v="1.5000000000000002"/>
    <m/>
    <n v="17"/>
  </r>
  <r>
    <n v="10"/>
    <m/>
    <s v="SLAP"/>
    <x v="16"/>
    <x v="0"/>
    <x v="22"/>
    <n v="410"/>
    <n v="1000"/>
    <n v="91.1"/>
    <n v="94"/>
    <n v="92"/>
    <n v="2.9000000000000057"/>
    <n v="2.9"/>
    <n v="0.9"/>
    <n v="2"/>
    <m/>
    <n v="17"/>
  </r>
  <r>
    <n v="11"/>
    <m/>
    <s v="SLAP"/>
    <x v="42"/>
    <x v="0"/>
    <x v="22"/>
    <n v="411"/>
    <n v="500"/>
    <n v="91.6"/>
    <n v="94.6"/>
    <n v="92.4"/>
    <n v="3"/>
    <n v="6"/>
    <n v="1.6"/>
    <n v="4.4000000000000004"/>
    <m/>
    <n v="17"/>
  </r>
  <r>
    <n v="12"/>
    <m/>
    <s v="SLAP"/>
    <x v="42"/>
    <x v="0"/>
    <x v="22"/>
    <n v="412"/>
    <n v="500"/>
    <n v="91.3"/>
    <n v="94.3"/>
    <n v="92.1"/>
    <n v="3"/>
    <n v="6"/>
    <n v="1.6"/>
    <n v="4.4000000000000004"/>
    <m/>
    <n v="17"/>
  </r>
  <r>
    <n v="19"/>
    <m/>
    <s v="SLAP"/>
    <x v="43"/>
    <x v="0"/>
    <x v="22"/>
    <n v="419"/>
    <n v="750"/>
    <n v="91.6"/>
    <n v="94.8"/>
    <n v="93.7"/>
    <n v="3.2000000000000028"/>
    <n v="4.3"/>
    <n v="2.8"/>
    <n v="1.5"/>
    <m/>
    <n v="17"/>
  </r>
  <r>
    <n v="20"/>
    <m/>
    <s v="SLAP"/>
    <x v="43"/>
    <x v="0"/>
    <x v="22"/>
    <n v="420"/>
    <n v="750"/>
    <n v="92.2"/>
    <n v="95.8"/>
    <n v="94.1"/>
    <n v="3.5999999999999943"/>
    <n v="4.8"/>
    <n v="2.5"/>
    <n v="2.2999999999999998"/>
    <m/>
    <n v="17"/>
  </r>
  <r>
    <n v="15"/>
    <m/>
    <s v="SLAP"/>
    <x v="44"/>
    <x v="0"/>
    <x v="22"/>
    <n v="415"/>
    <n v="600"/>
    <n v="91.2"/>
    <n v="96.9"/>
    <n v="94.2"/>
    <n v="5.7000000000000028"/>
    <n v="9.5"/>
    <n v="5"/>
    <n v="4.5"/>
    <m/>
    <n v="17"/>
  </r>
  <r>
    <n v="16"/>
    <m/>
    <s v="SLAP"/>
    <x v="44"/>
    <x v="0"/>
    <x v="22"/>
    <n v="416"/>
    <n v="600"/>
    <n v="90.5"/>
    <n v="96.5"/>
    <n v="93.9"/>
    <n v="6"/>
    <n v="10"/>
    <n v="5.7"/>
    <n v="4.3"/>
    <m/>
    <n v="17"/>
  </r>
  <r>
    <n v="13"/>
    <m/>
    <s v="SLAP"/>
    <x v="45"/>
    <x v="0"/>
    <x v="22"/>
    <n v="413"/>
    <n v="300"/>
    <n v="92.1"/>
    <n v="94.7"/>
    <n v="92.7"/>
    <n v="2.6000000000000085"/>
    <n v="8.6999999999999993"/>
    <n v="2"/>
    <n v="6.6999999999999993"/>
    <m/>
    <n v="17"/>
  </r>
  <r>
    <n v="14"/>
    <m/>
    <s v="SLAP"/>
    <x v="45"/>
    <x v="0"/>
    <x v="22"/>
    <n v="414"/>
    <n v="300"/>
    <n v="91.8"/>
    <n v="94.4"/>
    <n v="92.3"/>
    <n v="2.6000000000000085"/>
    <n v="8.6999999999999993"/>
    <n v="1.7"/>
    <n v="6.9999999999999991"/>
    <m/>
    <n v="17"/>
  </r>
  <r>
    <n v="21"/>
    <m/>
    <s v="SLAP"/>
    <x v="46"/>
    <x v="0"/>
    <x v="22"/>
    <n v="421"/>
    <n v="500"/>
    <n v="91.5"/>
    <n v="96.5"/>
    <n v="93.3"/>
    <n v="5"/>
    <n v="10"/>
    <n v="3.6"/>
    <n v="6.4"/>
    <m/>
    <n v="17"/>
  </r>
  <r>
    <n v="22"/>
    <m/>
    <s v="SLAP"/>
    <x v="46"/>
    <x v="0"/>
    <x v="22"/>
    <n v="422"/>
    <n v="500"/>
    <n v="91.2"/>
    <n v="96.7"/>
    <n v="93.5"/>
    <n v="5.5"/>
    <n v="11"/>
    <n v="4.5999999999999996"/>
    <n v="6.4"/>
    <m/>
    <n v="17"/>
  </r>
  <r>
    <n v="10"/>
    <m/>
    <s v="SLAP"/>
    <x v="33"/>
    <x v="0"/>
    <x v="23"/>
    <n v="535"/>
    <n v="1000"/>
    <n v="90.4"/>
    <n v="93.3"/>
    <n v="91.2"/>
    <n v="2.9999999999999858"/>
    <n v="3"/>
    <n v="0.9"/>
    <n v="2.1"/>
    <m/>
    <n v="22"/>
  </r>
  <r>
    <n v="11"/>
    <m/>
    <s v="SLAP"/>
    <x v="33"/>
    <x v="0"/>
    <x v="23"/>
    <n v="536"/>
    <n v="1000"/>
    <n v="90.6"/>
    <n v="93.4"/>
    <n v="91.3"/>
    <n v="2.9000000000000057"/>
    <n v="2.9"/>
    <n v="0.8"/>
    <n v="2.0999999999999996"/>
    <m/>
    <n v="22"/>
  </r>
  <r>
    <n v="14"/>
    <m/>
    <s v="SLAP"/>
    <x v="47"/>
    <x v="0"/>
    <x v="24"/>
    <n v="214"/>
    <n v="750"/>
    <n v="90.1"/>
    <n v="91.3"/>
    <n v="90.4"/>
    <n v="1.2000000000000028"/>
    <n v="1.6"/>
    <n v="0.4"/>
    <n v="1.2000000000000002"/>
    <m/>
    <n v="9"/>
  </r>
  <r>
    <n v="15"/>
    <m/>
    <s v="SLAP"/>
    <x v="47"/>
    <x v="0"/>
    <x v="24"/>
    <n v="215"/>
    <n v="750"/>
    <n v="91.9"/>
    <n v="69.7"/>
    <n v="68.099999999999994"/>
    <n v="-22.200000000000003"/>
    <n v="-29.6"/>
    <n v="-31.7"/>
    <n v="2.0999999999999979"/>
    <s v="Torn "/>
    <n v="9"/>
  </r>
  <r>
    <n v="12"/>
    <m/>
    <s v="SLAP"/>
    <x v="48"/>
    <x v="0"/>
    <x v="24"/>
    <n v="212"/>
    <n v="1000"/>
    <n v="89.6"/>
    <n v="91.4"/>
    <n v="90.3"/>
    <n v="1.8000000000000114"/>
    <n v="1.8"/>
    <n v="0.7"/>
    <n v="1.1000000000000001"/>
    <m/>
    <n v="9"/>
  </r>
  <r>
    <n v="13"/>
    <m/>
    <s v="SLAP"/>
    <x v="48"/>
    <x v="0"/>
    <x v="24"/>
    <n v="213"/>
    <n v="1000"/>
    <n v="90"/>
    <n v="91.6"/>
    <n v="90.6"/>
    <n v="1.5999999999999943"/>
    <n v="1.6"/>
    <n v="0.6"/>
    <n v="1"/>
    <m/>
    <n v="9"/>
  </r>
  <r>
    <n v="10"/>
    <m/>
    <s v="SLAP"/>
    <x v="49"/>
    <x v="0"/>
    <x v="24"/>
    <n v="210"/>
    <n v="1150"/>
    <n v="89"/>
    <n v="91.3"/>
    <n v="89.8"/>
    <n v="2.2999999999999972"/>
    <n v="2"/>
    <n v="0.7"/>
    <n v="1.3"/>
    <m/>
    <n v="9"/>
  </r>
  <r>
    <n v="11"/>
    <m/>
    <s v="SLAP"/>
    <x v="49"/>
    <x v="0"/>
    <x v="24"/>
    <n v="211"/>
    <n v="1150"/>
    <n v="89.4"/>
    <n v="91.5"/>
    <n v="90"/>
    <n v="2.0999999999999943"/>
    <n v="1.8"/>
    <n v="0.5"/>
    <n v="1.3"/>
    <m/>
    <n v="9"/>
  </r>
  <r>
    <n v="12"/>
    <m/>
    <s v="SLAP"/>
    <x v="11"/>
    <x v="0"/>
    <x v="24"/>
    <n v="537"/>
    <n v="650"/>
    <n v="90.2"/>
    <n v="92.1"/>
    <n v="91.2"/>
    <n v="1.9999999999999858"/>
    <n v="3.1"/>
    <n v="1.7"/>
    <n v="1.4000000000000001"/>
    <m/>
    <n v="22"/>
  </r>
  <r>
    <n v="13"/>
    <m/>
    <s v="SLAP"/>
    <x v="11"/>
    <x v="0"/>
    <x v="24"/>
    <n v="538"/>
    <n v="650"/>
    <n v="91.1"/>
    <n v="92.5"/>
    <n v="91.3"/>
    <n v="1.5"/>
    <n v="2.2999999999999998"/>
    <n v="0.5"/>
    <n v="1.7999999999999998"/>
    <m/>
    <n v="22"/>
  </r>
  <r>
    <n v="16"/>
    <m/>
    <s v="SLAP"/>
    <x v="51"/>
    <x v="0"/>
    <x v="24"/>
    <n v="216"/>
    <n v="500"/>
    <n v="89.9"/>
    <n v="93.1"/>
    <n v="91.1"/>
    <n v="3.1999999999999886"/>
    <n v="6.4"/>
    <n v="2.4"/>
    <n v="4"/>
    <m/>
    <n v="9"/>
  </r>
  <r>
    <n v="17"/>
    <m/>
    <s v="SLAP"/>
    <x v="51"/>
    <x v="0"/>
    <x v="24"/>
    <n v="217"/>
    <n v="500"/>
    <n v="90.9"/>
    <n v="94"/>
    <n v="92.1"/>
    <n v="3.0999999999999943"/>
    <n v="6.2"/>
    <n v="2.4"/>
    <n v="3.8000000000000003"/>
    <m/>
    <n v="9"/>
  </r>
  <r>
    <n v="20"/>
    <m/>
    <s v="SLAP"/>
    <x v="52"/>
    <x v="0"/>
    <x v="24"/>
    <n v="220"/>
    <n v="250"/>
    <n v="89.3"/>
    <n v="91.1"/>
    <n v="89.6"/>
    <n v="1.7999999999999972"/>
    <n v="7.2"/>
    <n v="1.2"/>
    <n v="6"/>
    <m/>
    <n v="9"/>
  </r>
  <r>
    <n v="21"/>
    <m/>
    <s v="SLAP"/>
    <x v="52"/>
    <x v="0"/>
    <x v="24"/>
    <n v="221"/>
    <n v="250"/>
    <n v="91.1"/>
    <n v="93"/>
    <n v="91.4"/>
    <n v="1.9000000000000057"/>
    <n v="7.6"/>
    <n v="1.2"/>
    <n v="6.3999999999999995"/>
    <m/>
    <n v="9"/>
  </r>
  <r>
    <n v="18"/>
    <m/>
    <s v="SLAP"/>
    <x v="67"/>
    <x v="0"/>
    <x v="24"/>
    <n v="218"/>
    <n v="500"/>
    <n v="89.7"/>
    <n v="92.9"/>
    <n v="90.8"/>
    <n v="3.2000000000000028"/>
    <n v="6.4"/>
    <n v="2.2000000000000002"/>
    <n v="4.2"/>
    <s v="Field duplicate"/>
    <n v="9"/>
  </r>
  <r>
    <n v="19"/>
    <m/>
    <s v="SLAP"/>
    <x v="67"/>
    <x v="0"/>
    <x v="24"/>
    <n v="219"/>
    <n v="500"/>
    <n v="91.1"/>
    <n v="94.4"/>
    <n v="92.3"/>
    <n v="3.3000000000000114"/>
    <n v="6.6"/>
    <n v="2.4"/>
    <n v="4.1999999999999993"/>
    <s v="Field duplicate"/>
    <n v="9"/>
  </r>
  <r>
    <n v="1"/>
    <m/>
    <s v="SLAP"/>
    <x v="54"/>
    <x v="0"/>
    <x v="25"/>
    <n v="226"/>
    <n v="1000"/>
    <n v="90.8"/>
    <n v="92.2"/>
    <n v="91"/>
    <n v="1.4000000000000057"/>
    <n v="1.4"/>
    <n v="0.2"/>
    <n v="1.2"/>
    <m/>
    <n v="10"/>
  </r>
  <r>
    <n v="2"/>
    <m/>
    <s v="SLAP"/>
    <x v="54"/>
    <x v="0"/>
    <x v="25"/>
    <n v="227"/>
    <n v="1000"/>
    <n v="90.7"/>
    <n v="91.9"/>
    <n v="90.7"/>
    <n v="1.2000000000000028"/>
    <n v="1.2"/>
    <n v="0"/>
    <n v="1.2"/>
    <m/>
    <n v="10"/>
  </r>
  <r>
    <n v="22"/>
    <m/>
    <s v="SLAP"/>
    <x v="55"/>
    <x v="0"/>
    <x v="25"/>
    <n v="222"/>
    <n v="750"/>
    <n v="89.3"/>
    <n v="90.7"/>
    <n v="89.7"/>
    <n v="1.4000000000000057"/>
    <n v="1.9"/>
    <n v="0.5"/>
    <n v="1.4"/>
    <m/>
    <n v="9"/>
  </r>
  <r>
    <n v="5"/>
    <m/>
    <s v="SLAP"/>
    <x v="55"/>
    <x v="0"/>
    <x v="25"/>
    <n v="230"/>
    <n v="750"/>
    <n v="89.8"/>
    <n v="90.9"/>
    <n v="90.4"/>
    <n v="1.1000000000000085"/>
    <n v="1.5"/>
    <n v="0.8"/>
    <n v="0.7"/>
    <m/>
    <n v="10"/>
  </r>
  <r>
    <n v="8"/>
    <m/>
    <s v="SLAP"/>
    <x v="56"/>
    <x v="0"/>
    <x v="25"/>
    <n v="233"/>
    <n v="500"/>
    <n v="91.1"/>
    <n v="98.1"/>
    <n v="94.2"/>
    <n v="7"/>
    <n v="14"/>
    <n v="6.2"/>
    <n v="7.8"/>
    <m/>
    <n v="10"/>
  </r>
  <r>
    <n v="10"/>
    <m/>
    <s v="SLAP"/>
    <x v="56"/>
    <x v="0"/>
    <x v="25"/>
    <n v="235"/>
    <n v="250"/>
    <n v="89.9"/>
    <n v="93.5"/>
    <n v="91.5"/>
    <n v="3.5999999999999943"/>
    <n v="14.4"/>
    <n v="6.4"/>
    <n v="8"/>
    <m/>
    <n v="10"/>
  </r>
  <r>
    <n v="6"/>
    <m/>
    <s v="SLAP"/>
    <x v="57"/>
    <x v="0"/>
    <x v="25"/>
    <n v="231"/>
    <n v="750"/>
    <n v="91.6"/>
    <n v="94"/>
    <n v="93"/>
    <n v="2.4000000000000057"/>
    <n v="3.2"/>
    <n v="1.9"/>
    <n v="1.3000000000000003"/>
    <m/>
    <n v="10"/>
  </r>
  <r>
    <n v="7"/>
    <m/>
    <s v="SLAP"/>
    <x v="57"/>
    <x v="0"/>
    <x v="25"/>
    <n v="232"/>
    <n v="750"/>
    <n v="90.1"/>
    <n v="92.7"/>
    <n v="91.3"/>
    <n v="2.6000000000000085"/>
    <n v="3.5"/>
    <n v="1.6"/>
    <n v="1.9"/>
    <m/>
    <n v="10"/>
  </r>
  <r>
    <n v="3"/>
    <m/>
    <s v="SLAP"/>
    <x v="58"/>
    <x v="0"/>
    <x v="25"/>
    <n v="228"/>
    <n v="750"/>
    <n v="90.7"/>
    <n v="91.3"/>
    <n v="91"/>
    <n v="0.59999999999999432"/>
    <n v="0.8"/>
    <n v="0.4"/>
    <n v="0.4"/>
    <m/>
    <n v="10"/>
  </r>
  <r>
    <n v="4"/>
    <m/>
    <s v="SLAP"/>
    <x v="58"/>
    <x v="0"/>
    <x v="25"/>
    <n v="229"/>
    <n v="750"/>
    <n v="91.2"/>
    <n v="91.6"/>
    <n v="91.1"/>
    <n v="0.39999999999999147"/>
    <n v="0.5"/>
    <n v="-0.1"/>
    <n v="0.6"/>
    <m/>
    <n v="10"/>
  </r>
  <r>
    <n v="14"/>
    <m/>
    <s v="SLAP"/>
    <x v="50"/>
    <x v="0"/>
    <x v="25"/>
    <n v="539"/>
    <n v="650"/>
    <n v="91.1"/>
    <n v="92.3"/>
    <n v="91.1"/>
    <n v="1.2999999999999972"/>
    <n v="2"/>
    <n v="0.2"/>
    <n v="1.8"/>
    <m/>
    <n v="22"/>
  </r>
  <r>
    <n v="15"/>
    <m/>
    <s v="SLAP"/>
    <x v="50"/>
    <x v="0"/>
    <x v="25"/>
    <n v="540"/>
    <n v="650"/>
    <n v="91.4"/>
    <n v="92.5"/>
    <n v="90.7"/>
    <n v="1.1999999999999886"/>
    <n v="1.8"/>
    <n v="-0.9"/>
    <n v="2.7"/>
    <m/>
    <n v="22"/>
  </r>
  <r>
    <n v="11"/>
    <m/>
    <s v="SLAP"/>
    <x v="59"/>
    <x v="0"/>
    <x v="25"/>
    <n v="236"/>
    <n v="1000"/>
    <n v="89.4"/>
    <n v="93.5"/>
    <n v="90.6"/>
    <n v="4.0999999999999943"/>
    <n v="4.0999999999999996"/>
    <n v="1.2"/>
    <n v="2.8999999999999995"/>
    <s v="No volume"/>
    <n v="10"/>
  </r>
  <r>
    <n v="12"/>
    <m/>
    <s v="SLAP"/>
    <x v="59"/>
    <x v="0"/>
    <x v="25"/>
    <n v="237"/>
    <n v="1000"/>
    <n v="89.6"/>
    <n v="93.7"/>
    <n v="90.8"/>
    <n v="4.1000000000000085"/>
    <n v="4.0999999999999996"/>
    <n v="1.2"/>
    <n v="2.8999999999999995"/>
    <s v="No volume"/>
    <n v="10"/>
  </r>
  <r>
    <n v="16"/>
    <m/>
    <s v="SLAP"/>
    <x v="60"/>
    <x v="0"/>
    <x v="26"/>
    <n v="541"/>
    <n v="500"/>
    <n v="91.2"/>
    <n v="92.6"/>
    <n v="91.4"/>
    <n v="1.4999999999999858"/>
    <n v="3"/>
    <n v="0.6"/>
    <n v="2.4"/>
    <m/>
    <n v="22"/>
  </r>
  <r>
    <n v="17"/>
    <m/>
    <s v="SLAP"/>
    <x v="60"/>
    <x v="0"/>
    <x v="26"/>
    <n v="542"/>
    <n v="500"/>
    <n v="90.5"/>
    <n v="91.8"/>
    <n v="90.8"/>
    <n v="1.3999999999999915"/>
    <n v="2.8"/>
    <n v="0.8"/>
    <n v="1.9999999999999998"/>
    <m/>
    <n v="22"/>
  </r>
  <r>
    <n v="18"/>
    <m/>
    <s v="SLAP"/>
    <x v="61"/>
    <x v="0"/>
    <x v="26"/>
    <n v="543"/>
    <n v="1000"/>
    <n v="89.9"/>
    <n v="91"/>
    <n v="90.1"/>
    <n v="1.1999999999999886"/>
    <n v="1.2"/>
    <n v="0.3"/>
    <n v="0.89999999999999991"/>
    <m/>
    <n v="22"/>
  </r>
  <r>
    <n v="19"/>
    <m/>
    <s v="SLAP"/>
    <x v="61"/>
    <x v="0"/>
    <x v="26"/>
    <n v="544"/>
    <n v="750"/>
    <n v="90.8"/>
    <n v="91.4"/>
    <n v="90.9"/>
    <n v="0.70000000000000284"/>
    <n v="0.9"/>
    <n v="0.3"/>
    <n v="0.60000000000000009"/>
    <m/>
    <n v="22"/>
  </r>
  <r>
    <n v="20"/>
    <m/>
    <s v="SLAP"/>
    <x v="62"/>
    <x v="0"/>
    <x v="26"/>
    <n v="545"/>
    <n v="800"/>
    <n v="91.3"/>
    <n v="92.6"/>
    <n v="91.8"/>
    <n v="1.3999999999999915"/>
    <n v="1.7"/>
    <n v="0.7"/>
    <n v="1"/>
    <m/>
    <n v="22"/>
  </r>
  <r>
    <n v="21"/>
    <m/>
    <s v="SLAP"/>
    <x v="62"/>
    <x v="0"/>
    <x v="26"/>
    <n v="546"/>
    <n v="800"/>
    <n v="90.8"/>
    <n v="91.9"/>
    <n v="91.2"/>
    <n v="1.2000000000000028"/>
    <n v="1.5"/>
    <n v="0.6"/>
    <n v="0.9"/>
    <m/>
    <n v="22"/>
  </r>
  <r>
    <n v="22"/>
    <m/>
    <s v="SLAP"/>
    <x v="68"/>
    <x v="0"/>
    <x v="26"/>
    <n v="547"/>
    <n v="700"/>
    <n v="91.3"/>
    <n v="94.3"/>
    <n v="92.5"/>
    <n v="3.0999999999999943"/>
    <n v="4.4000000000000004"/>
    <n v="1.9"/>
    <n v="2.5000000000000004"/>
    <m/>
    <n v="22"/>
  </r>
  <r>
    <n v="1"/>
    <m/>
    <s v="SLAP"/>
    <x v="68"/>
    <x v="0"/>
    <x v="26"/>
    <n v="551"/>
    <n v="700"/>
    <n v="89.9"/>
    <n v="93.6"/>
    <n v="91.4"/>
    <n v="3.5999999999999943"/>
    <n v="5.0999999999999996"/>
    <n v="2.1"/>
    <n v="2.9999999999999996"/>
    <m/>
    <n v="23"/>
  </r>
  <r>
    <n v="2"/>
    <m/>
    <s v="SLAP"/>
    <x v="0"/>
    <x v="0"/>
    <x v="27"/>
    <n v="552"/>
    <n v="100"/>
    <n v="91.6"/>
    <n v="93.3"/>
    <n v="92.4"/>
    <n v="1.6000000000000085"/>
    <n v="16"/>
    <n v="8"/>
    <n v="8"/>
    <m/>
    <n v="23"/>
  </r>
  <r>
    <n v="3"/>
    <m/>
    <s v="SLAP"/>
    <x v="0"/>
    <x v="0"/>
    <x v="27"/>
    <n v="553"/>
    <n v="100"/>
    <n v="90.9"/>
    <n v="92.5"/>
    <n v="91.4"/>
    <n v="1.5"/>
    <n v="15"/>
    <n v="5"/>
    <n v="10"/>
    <m/>
    <n v="23"/>
  </r>
  <r>
    <n v="4"/>
    <m/>
    <s v="SLAP"/>
    <x v="1"/>
    <x v="0"/>
    <x v="27"/>
    <n v="554"/>
    <n v="500"/>
    <n v="90.8"/>
    <n v="93.6"/>
    <n v="91.8"/>
    <n v="2.7000000000000028"/>
    <n v="5.4"/>
    <n v="2"/>
    <n v="3.4000000000000004"/>
    <m/>
    <n v="23"/>
  </r>
  <r>
    <n v="5"/>
    <m/>
    <s v="SLAP"/>
    <x v="1"/>
    <x v="0"/>
    <x v="27"/>
    <n v="555"/>
    <n v="500"/>
    <n v="91.9"/>
    <n v="94.4"/>
    <n v="92.6"/>
    <n v="2.4000000000000057"/>
    <n v="4.8"/>
    <n v="1.4"/>
    <n v="3.4"/>
    <m/>
    <n v="23"/>
  </r>
  <r>
    <n v="18"/>
    <m/>
    <s v="SLAP"/>
    <x v="10"/>
    <x v="0"/>
    <x v="28"/>
    <n v="243"/>
    <n v="350"/>
    <n v="90.8"/>
    <n v="95.9"/>
    <n v="93.3"/>
    <n v="5.1000000000000085"/>
    <n v="14.6"/>
    <n v="7.1"/>
    <n v="7.5"/>
    <m/>
    <n v="10"/>
  </r>
  <r>
    <n v="19"/>
    <m/>
    <s v="SLAP"/>
    <x v="10"/>
    <x v="0"/>
    <x v="28"/>
    <n v="244"/>
    <n v="350"/>
    <n v="90.4"/>
    <n v="95.2"/>
    <n v="92.7"/>
    <n v="4.7999999999999972"/>
    <n v="13.7"/>
    <n v="6.6"/>
    <n v="7.1"/>
    <m/>
    <n v="10"/>
  </r>
  <r>
    <n v="22"/>
    <m/>
    <s v="SLAP"/>
    <x v="12"/>
    <x v="0"/>
    <x v="28"/>
    <n v="247"/>
    <n v="250"/>
    <n v="91"/>
    <n v="105.8"/>
    <n v="101.8"/>
    <n v="14.799999999999997"/>
    <n v="59.2"/>
    <n v="43.2"/>
    <n v="16"/>
    <m/>
    <n v="10"/>
  </r>
  <r>
    <n v="1"/>
    <m/>
    <s v="SLAP"/>
    <x v="12"/>
    <x v="0"/>
    <x v="28"/>
    <n v="251"/>
    <n v="250"/>
    <n v="89.4"/>
    <n v="104.2"/>
    <n v="100.2"/>
    <n v="14.799999999999997"/>
    <n v="59.2"/>
    <n v="43.2"/>
    <n v="16"/>
    <m/>
    <n v="11"/>
  </r>
  <r>
    <n v="15"/>
    <m/>
    <s v="SLAP"/>
    <x v="13"/>
    <x v="0"/>
    <x v="28"/>
    <n v="240"/>
    <n v="500"/>
    <n v="89.9"/>
    <n v="97.6"/>
    <n v="93.1"/>
    <n v="7.6999999999999886"/>
    <n v="15.4"/>
    <n v="6.4"/>
    <n v="9"/>
    <m/>
    <n v="10"/>
  </r>
  <r>
    <n v="16"/>
    <m/>
    <s v="SLAP"/>
    <x v="13"/>
    <x v="0"/>
    <x v="28"/>
    <n v="241"/>
    <n v="500"/>
    <n v="90.7"/>
    <n v="98.3"/>
    <n v="93.9"/>
    <n v="7.5999999999999943"/>
    <n v="15.2"/>
    <n v="6.4"/>
    <n v="8.7999999999999989"/>
    <m/>
    <n v="10"/>
  </r>
  <r>
    <n v="13"/>
    <m/>
    <s v="SLAP"/>
    <x v="14"/>
    <x v="0"/>
    <x v="28"/>
    <n v="238"/>
    <n v="750"/>
    <n v="90.2"/>
    <n v="93.5"/>
    <n v="91.3"/>
    <n v="3.2999999999999972"/>
    <n v="4.4000000000000004"/>
    <n v="1.5"/>
    <n v="2.9000000000000004"/>
    <m/>
    <n v="10"/>
  </r>
  <r>
    <n v="14"/>
    <m/>
    <s v="SLAP"/>
    <x v="14"/>
    <x v="0"/>
    <x v="28"/>
    <n v="239"/>
    <n v="750"/>
    <n v="90.1"/>
    <n v="93.2"/>
    <n v="91.2"/>
    <n v="3.1000000000000085"/>
    <n v="4.0999999999999996"/>
    <n v="1.5"/>
    <n v="2.5999999999999996"/>
    <m/>
    <n v="10"/>
  </r>
  <r>
    <n v="20"/>
    <m/>
    <s v="SLAP"/>
    <x v="15"/>
    <x v="0"/>
    <x v="28"/>
    <n v="245"/>
    <n v="250"/>
    <n v="90.4"/>
    <n v="94.6"/>
    <n v="91.9"/>
    <n v="4.1999999999999886"/>
    <n v="16.8"/>
    <n v="6"/>
    <n v="10.8"/>
    <m/>
    <n v="10"/>
  </r>
  <r>
    <n v="21"/>
    <m/>
    <s v="SLAP"/>
    <x v="15"/>
    <x v="0"/>
    <x v="28"/>
    <n v="246"/>
    <n v="250"/>
    <n v="90.5"/>
    <n v="95.1"/>
    <n v="92.3"/>
    <n v="4.5999999999999943"/>
    <n v="18.399999999999999"/>
    <n v="7.2"/>
    <n v="11.2"/>
    <m/>
    <n v="10"/>
  </r>
  <r>
    <n v="2"/>
    <m/>
    <s v="SLAP"/>
    <x v="53"/>
    <x v="0"/>
    <x v="28"/>
    <n v="252"/>
    <n v="500"/>
    <n v="91.2"/>
    <n v="91.2"/>
    <n v="91.2"/>
    <n v="0"/>
    <n v="0"/>
    <n v="0"/>
    <n v="0"/>
    <m/>
    <n v="11"/>
  </r>
  <r>
    <n v="3"/>
    <m/>
    <s v="SLAP"/>
    <x v="53"/>
    <x v="0"/>
    <x v="28"/>
    <n v="253"/>
    <n v="500"/>
    <n v="89.9"/>
    <n v="89.9"/>
    <n v="90"/>
    <n v="0"/>
    <n v="0"/>
    <n v="0.2"/>
    <n v="-0.2"/>
    <m/>
    <n v="11"/>
  </r>
  <r>
    <n v="6"/>
    <m/>
    <s v="SLAP"/>
    <x v="17"/>
    <x v="0"/>
    <x v="29"/>
    <n v="556"/>
    <n v="1250"/>
    <n v="90.8"/>
    <n v="92.8"/>
    <n v="91.7"/>
    <n v="1.9000000000000057"/>
    <n v="1.5"/>
    <n v="0.7"/>
    <n v="0.8"/>
    <m/>
    <n v="23"/>
  </r>
  <r>
    <n v="7"/>
    <m/>
    <s v="SLAP"/>
    <x v="17"/>
    <x v="0"/>
    <x v="29"/>
    <n v="557"/>
    <n v="1250"/>
    <n v="91.3"/>
    <n v="93.1"/>
    <n v="92"/>
    <n v="1.7000000000000028"/>
    <n v="1.4"/>
    <n v="0.6"/>
    <n v="0.79999999999999993"/>
    <m/>
    <n v="23"/>
  </r>
  <r>
    <n v="10"/>
    <m/>
    <s v="SLAP"/>
    <x v="18"/>
    <x v="0"/>
    <x v="29"/>
    <n v="560"/>
    <n v="750"/>
    <n v="91.5"/>
    <n v="95.2"/>
    <n v="92.9"/>
    <n v="3.6000000000000085"/>
    <n v="4.8"/>
    <n v="1.9"/>
    <n v="2.9"/>
    <m/>
    <n v="23"/>
  </r>
  <r>
    <n v="11"/>
    <m/>
    <s v="SLAP"/>
    <x v="18"/>
    <x v="0"/>
    <x v="29"/>
    <n v="561"/>
    <n v="750"/>
    <n v="91.6"/>
    <n v="95.5"/>
    <n v="93.4"/>
    <n v="3.8000000000000114"/>
    <n v="5.0999999999999996"/>
    <n v="2.4"/>
    <n v="2.6999999999999997"/>
    <m/>
    <n v="23"/>
  </r>
  <r>
    <n v="15"/>
    <m/>
    <s v="SLAP"/>
    <x v="50"/>
    <x v="0"/>
    <x v="29"/>
    <n v="265"/>
    <n v="500"/>
    <n v="90"/>
    <n v="90.8"/>
    <n v="90.2"/>
    <n v="0.79999999999999716"/>
    <n v="1.6"/>
    <n v="0.4"/>
    <n v="1.2000000000000002"/>
    <s v="Possible mix up with 255 and 256"/>
    <n v="11"/>
  </r>
  <r>
    <n v="16"/>
    <m/>
    <s v="SLAP"/>
    <x v="50"/>
    <x v="0"/>
    <x v="29"/>
    <n v="266"/>
    <n v="500"/>
    <n v="90"/>
    <n v="91.3"/>
    <n v="90.3"/>
    <n v="1.2999999999999972"/>
    <n v="2.6"/>
    <n v="0.6"/>
    <n v="2"/>
    <s v="Possible mix up with 255 and 256"/>
    <n v="11"/>
  </r>
  <r>
    <n v="12"/>
    <m/>
    <s v="SLAP"/>
    <x v="19"/>
    <x v="0"/>
    <x v="29"/>
    <n v="562"/>
    <n v="500"/>
    <n v="91.2"/>
    <n v="96.5"/>
    <n v="92.3"/>
    <n v="5.2000000000000028"/>
    <n v="10.4"/>
    <n v="2.2000000000000002"/>
    <n v="8.1999999999999993"/>
    <m/>
    <n v="23"/>
  </r>
  <r>
    <n v="13"/>
    <m/>
    <s v="SLAP"/>
    <x v="19"/>
    <x v="0"/>
    <x v="29"/>
    <n v="563"/>
    <n v="500"/>
    <n v="90.3"/>
    <n v="94.6"/>
    <n v="91.1"/>
    <n v="4.2000000000000028"/>
    <n v="8.4"/>
    <n v="1.6"/>
    <n v="6.8000000000000007"/>
    <m/>
    <n v="23"/>
  </r>
  <r>
    <n v="8"/>
    <m/>
    <s v="SLAP"/>
    <x v="20"/>
    <x v="0"/>
    <x v="29"/>
    <n v="558"/>
    <n v="750"/>
    <n v="91.6"/>
    <n v="96.3"/>
    <n v="93.6"/>
    <n v="4.6000000000000085"/>
    <n v="6.1"/>
    <n v="2.7"/>
    <n v="3.3999999999999995"/>
    <m/>
    <n v="23"/>
  </r>
  <r>
    <n v="9"/>
    <m/>
    <s v="SLAP"/>
    <x v="20"/>
    <x v="0"/>
    <x v="29"/>
    <n v="559"/>
    <n v="750"/>
    <n v="92"/>
    <n v="96.3"/>
    <n v="93.8"/>
    <n v="4.2000000000000028"/>
    <n v="5.6"/>
    <n v="2.4"/>
    <n v="3.1999999999999997"/>
    <m/>
    <n v="23"/>
  </r>
  <r>
    <n v="4"/>
    <m/>
    <s v="SLAP"/>
    <x v="21"/>
    <x v="0"/>
    <x v="29"/>
    <n v="254"/>
    <n v="350"/>
    <n v="90.8"/>
    <n v="95.3"/>
    <n v="93.1"/>
    <n v="4.5"/>
    <n v="12.9"/>
    <n v="6.6"/>
    <n v="6.3000000000000007"/>
    <m/>
    <n v="11"/>
  </r>
  <r>
    <n v="14"/>
    <m/>
    <s v="SLAP"/>
    <x v="21"/>
    <x v="0"/>
    <x v="29"/>
    <n v="564"/>
    <n v="350"/>
    <n v="90.8"/>
    <n v="95.5"/>
    <n v="93.2"/>
    <n v="4.6000000000000085"/>
    <n v="13.1"/>
    <n v="6.9"/>
    <n v="6.1999999999999993"/>
    <m/>
    <n v="23"/>
  </r>
  <r>
    <n v="5"/>
    <m/>
    <s v="SLAP"/>
    <x v="22"/>
    <x v="0"/>
    <x v="29"/>
    <n v="255"/>
    <n v="250"/>
    <n v="89"/>
    <n v="96.8"/>
    <n v="89.6"/>
    <n v="7.7999999999999972"/>
    <n v="31.2"/>
    <n v="2.4"/>
    <n v="28.8"/>
    <s v="Possible mix up with 265 and 266"/>
    <n v="11"/>
  </r>
  <r>
    <n v="6"/>
    <m/>
    <s v="SLAP"/>
    <x v="22"/>
    <x v="0"/>
    <x v="29"/>
    <n v="256"/>
    <n v="250"/>
    <n v="90.3"/>
    <n v="98.7"/>
    <n v="91.1"/>
    <n v="8.4000000000000057"/>
    <n v="33.6"/>
    <n v="3.2"/>
    <n v="30.400000000000002"/>
    <s v="Possible mix up with 265 and 266"/>
    <n v="11"/>
  </r>
  <r>
    <n v="1"/>
    <m/>
    <s v="SLAP"/>
    <x v="3"/>
    <x v="0"/>
    <x v="30"/>
    <n v="276"/>
    <n v="300"/>
    <n v="89.8"/>
    <n v="91.6"/>
    <n v="90.7"/>
    <n v="1.7999999999999972"/>
    <n v="6"/>
    <n v="3"/>
    <n v="3"/>
    <m/>
    <n v="12"/>
  </r>
  <r>
    <n v="2"/>
    <m/>
    <s v="SLAP"/>
    <x v="3"/>
    <x v="0"/>
    <x v="30"/>
    <n v="277"/>
    <n v="300"/>
    <n v="89.2"/>
    <n v="90.8"/>
    <n v="89.6"/>
    <n v="1.5999999999999943"/>
    <n v="5.3"/>
    <n v="1.3"/>
    <n v="4"/>
    <m/>
    <n v="12"/>
  </r>
  <r>
    <n v="7"/>
    <m/>
    <s v="SLAP"/>
    <x v="4"/>
    <x v="0"/>
    <x v="30"/>
    <n v="282"/>
    <n v="300"/>
    <n v="89.4"/>
    <n v="92.2"/>
    <n v="90.4"/>
    <n v="2.7999999999999972"/>
    <n v="9.3000000000000007"/>
    <n v="3.3"/>
    <n v="6.0000000000000009"/>
    <m/>
    <n v="12"/>
  </r>
  <r>
    <n v="8"/>
    <m/>
    <s v="SLAP"/>
    <x v="4"/>
    <x v="0"/>
    <x v="30"/>
    <n v="283"/>
    <n v="300"/>
    <n v="90"/>
    <n v="92.5"/>
    <n v="90.8"/>
    <n v="2.5"/>
    <n v="8.3000000000000007"/>
    <n v="2.7"/>
    <n v="5.6000000000000005"/>
    <m/>
    <n v="12"/>
  </r>
  <r>
    <n v="5"/>
    <m/>
    <s v="SLAP"/>
    <x v="23"/>
    <x v="0"/>
    <x v="30"/>
    <n v="280"/>
    <n v="500"/>
    <n v="90.7"/>
    <n v="92.2"/>
    <n v="90.7"/>
    <n v="1.5"/>
    <n v="3"/>
    <n v="0"/>
    <n v="3"/>
    <m/>
    <n v="12"/>
  </r>
  <r>
    <n v="6"/>
    <m/>
    <s v="SLAP"/>
    <x v="23"/>
    <x v="0"/>
    <x v="30"/>
    <n v="281"/>
    <n v="500"/>
    <n v="90.6"/>
    <n v="92.3"/>
    <n v="90.9"/>
    <n v="1.7000000000000028"/>
    <n v="3.4"/>
    <n v="0.6"/>
    <n v="2.8"/>
    <m/>
    <n v="12"/>
  </r>
  <r>
    <n v="17"/>
    <m/>
    <s v="SLAP"/>
    <x v="16"/>
    <x v="0"/>
    <x v="30"/>
    <n v="267"/>
    <n v="500"/>
    <n v="90.3"/>
    <n v="93"/>
    <n v="90.9"/>
    <n v="2.7000000000000028"/>
    <n v="5.4"/>
    <n v="1.2"/>
    <n v="4.2"/>
    <m/>
    <n v="11"/>
  </r>
  <r>
    <n v="18"/>
    <m/>
    <s v="SLAP"/>
    <x v="16"/>
    <x v="0"/>
    <x v="30"/>
    <n v="268"/>
    <n v="500"/>
    <n v="90.2"/>
    <n v="93.4"/>
    <n v="91"/>
    <n v="3.2000000000000028"/>
    <n v="6.4"/>
    <n v="1.6"/>
    <n v="4.8000000000000007"/>
    <m/>
    <n v="11"/>
  </r>
  <r>
    <n v="9"/>
    <m/>
    <s v="SLAP"/>
    <x v="25"/>
    <x v="0"/>
    <x v="30"/>
    <n v="284"/>
    <n v="300"/>
    <n v="89.4"/>
    <n v="90.8"/>
    <n v="89.8"/>
    <n v="1.3999999999999915"/>
    <n v="4.7"/>
    <n v="1.3"/>
    <n v="3.4000000000000004"/>
    <m/>
    <n v="12"/>
  </r>
  <r>
    <n v="10"/>
    <m/>
    <s v="SLAP"/>
    <x v="25"/>
    <x v="0"/>
    <x v="30"/>
    <n v="285"/>
    <n v="300"/>
    <n v="90.7"/>
    <n v="92.7"/>
    <n v="91"/>
    <n v="2"/>
    <n v="6.7"/>
    <n v="1"/>
    <n v="5.7"/>
    <m/>
    <n v="12"/>
  </r>
  <r>
    <n v="21"/>
    <m/>
    <s v="SLAP"/>
    <x v="26"/>
    <x v="0"/>
    <x v="30"/>
    <n v="271"/>
    <n v="600"/>
    <n v="90.8"/>
    <n v="92"/>
    <n v="91.3"/>
    <n v="1.2000000000000028"/>
    <n v="2"/>
    <n v="0.8"/>
    <n v="1.2"/>
    <m/>
    <n v="11"/>
  </r>
  <r>
    <n v="22"/>
    <m/>
    <s v="SLAP"/>
    <x v="26"/>
    <x v="0"/>
    <x v="30"/>
    <n v="272"/>
    <n v="600"/>
    <n v="91.3"/>
    <n v="93"/>
    <n v="91.8"/>
    <n v="1.7000000000000028"/>
    <n v="2.8"/>
    <n v="0.8"/>
    <n v="1.9999999999999998"/>
    <m/>
    <n v="11"/>
  </r>
  <r>
    <n v="19"/>
    <m/>
    <s v="SLAP"/>
    <x v="27"/>
    <x v="0"/>
    <x v="30"/>
    <n v="269"/>
    <n v="100"/>
    <n v="90.4"/>
    <n v="94.5"/>
    <n v="91.6"/>
    <n v="4.0999999999999943"/>
    <n v="41"/>
    <n v="12"/>
    <n v="29"/>
    <m/>
    <n v="11"/>
  </r>
  <r>
    <n v="20"/>
    <m/>
    <s v="SLAP"/>
    <x v="27"/>
    <x v="0"/>
    <x v="30"/>
    <n v="270"/>
    <n v="100"/>
    <n v="90.6"/>
    <n v="95"/>
    <n v="92"/>
    <n v="4.4000000000000057"/>
    <n v="44"/>
    <n v="14"/>
    <n v="30"/>
    <m/>
    <n v="11"/>
  </r>
  <r>
    <n v="3"/>
    <m/>
    <s v="SLAP"/>
    <x v="28"/>
    <x v="0"/>
    <x v="30"/>
    <n v="278"/>
    <n v="1000"/>
    <n v="89.6"/>
    <n v="90.4"/>
    <n v="89.5"/>
    <n v="0.80000000000001137"/>
    <n v="0.8"/>
    <n v="-0.1"/>
    <n v="0.9"/>
    <m/>
    <n v="12"/>
  </r>
  <r>
    <n v="4"/>
    <m/>
    <s v="SLAP"/>
    <x v="28"/>
    <x v="0"/>
    <x v="30"/>
    <n v="279"/>
    <n v="1000"/>
    <n v="90.3"/>
    <n v="91.4"/>
    <n v="90.4"/>
    <n v="1.1000000000000085"/>
    <n v="1.1000000000000001"/>
    <n v="0.1"/>
    <n v="1"/>
    <m/>
    <n v="12"/>
  </r>
  <r>
    <n v="15"/>
    <m/>
    <s v="SLAP"/>
    <x v="5"/>
    <x v="0"/>
    <x v="31"/>
    <n v="290"/>
    <n v="100"/>
    <n v="90.4"/>
    <n v="93.3"/>
    <n v="90.6"/>
    <n v="2.8999999999999915"/>
    <n v="29"/>
    <n v="2"/>
    <n v="27"/>
    <m/>
    <n v="12"/>
  </r>
  <r>
    <n v="16"/>
    <m/>
    <s v="SLAP"/>
    <x v="5"/>
    <x v="0"/>
    <x v="31"/>
    <n v="291"/>
    <n v="100"/>
    <n v="89.6"/>
    <n v="92.8"/>
    <n v="89.9"/>
    <n v="3.2000000000000028"/>
    <n v="32"/>
    <n v="3"/>
    <n v="29"/>
    <m/>
    <n v="12"/>
  </r>
  <r>
    <n v="13"/>
    <m/>
    <s v="SLAP"/>
    <x v="65"/>
    <x v="0"/>
    <x v="31"/>
    <n v="288"/>
    <n v="300"/>
    <n v="89.9"/>
    <n v="92"/>
    <n v="89.8"/>
    <n v="2.0999999999999943"/>
    <n v="7"/>
    <n v="-0.3"/>
    <n v="7.3"/>
    <m/>
    <n v="12"/>
  </r>
  <r>
    <n v="14"/>
    <m/>
    <s v="SLAP"/>
    <x v="65"/>
    <x v="0"/>
    <x v="31"/>
    <n v="289"/>
    <n v="300"/>
    <n v="89.1"/>
    <n v="91.3"/>
    <n v="89.1"/>
    <n v="2.2000000000000028"/>
    <n v="7.3"/>
    <n v="0"/>
    <n v="7.3"/>
    <m/>
    <n v="12"/>
  </r>
  <r>
    <n v="11"/>
    <m/>
    <s v="SLAP"/>
    <x v="8"/>
    <x v="0"/>
    <x v="31"/>
    <n v="286"/>
    <n v="300"/>
    <n v="90.1"/>
    <n v="93"/>
    <n v="91.4"/>
    <n v="2.9000000000000057"/>
    <n v="9.6999999999999993"/>
    <n v="4.3"/>
    <n v="5.3999999999999995"/>
    <m/>
    <n v="12"/>
  </r>
  <r>
    <n v="12"/>
    <m/>
    <s v="SLAP"/>
    <x v="8"/>
    <x v="0"/>
    <x v="31"/>
    <n v="287"/>
    <n v="300"/>
    <n v="89.7"/>
    <n v="92.4"/>
    <n v="90.5"/>
    <n v="2.7000000000000028"/>
    <n v="9"/>
    <n v="2.7"/>
    <n v="6.3"/>
    <m/>
    <n v="12"/>
  </r>
  <r>
    <n v="13"/>
    <m/>
    <s v="SLAP"/>
    <x v="30"/>
    <x v="0"/>
    <x v="32"/>
    <n v="263"/>
    <n v="750"/>
    <n v="91.1"/>
    <n v="97"/>
    <n v="92.2"/>
    <n v="5.9000000000000057"/>
    <n v="7.9"/>
    <n v="1.5"/>
    <n v="6.4"/>
    <s v="Filters got wet"/>
    <n v="11"/>
  </r>
  <r>
    <n v="14"/>
    <m/>
    <s v="SLAP"/>
    <x v="30"/>
    <x v="0"/>
    <x v="32"/>
    <n v="264"/>
    <n v="750"/>
    <n v="90.9"/>
    <n v="95.1"/>
    <n v="91.6"/>
    <n v="4.1999999999999886"/>
    <n v="5.6"/>
    <n v="0.9"/>
    <n v="4.6999999999999993"/>
    <s v="Filters got wet"/>
    <n v="11"/>
  </r>
  <r>
    <n v="9"/>
    <m/>
    <s v="SLAP"/>
    <x v="31"/>
    <x v="0"/>
    <x v="32"/>
    <n v="259"/>
    <n v="850"/>
    <n v="90.5"/>
    <n v="92.8"/>
    <n v="91.3"/>
    <n v="2.2999999999999972"/>
    <n v="2.7"/>
    <n v="0.9"/>
    <n v="1.8000000000000003"/>
    <s v="Filters got wet"/>
    <n v="11"/>
  </r>
  <r>
    <n v="10"/>
    <m/>
    <s v="SLAP"/>
    <x v="31"/>
    <x v="0"/>
    <x v="32"/>
    <n v="260"/>
    <n v="850"/>
    <n v="89.8"/>
    <n v="92"/>
    <n v="90.3"/>
    <n v="2.2000000000000028"/>
    <n v="2.6"/>
    <n v="0.6"/>
    <n v="2"/>
    <s v="Filters got wet"/>
    <n v="11"/>
  </r>
  <r>
    <n v="7"/>
    <m/>
    <s v="SLAP"/>
    <x v="32"/>
    <x v="0"/>
    <x v="32"/>
    <n v="257"/>
    <n v="750"/>
    <n v="90.2"/>
    <n v="93"/>
    <n v="91.7"/>
    <n v="2.7999999999999972"/>
    <n v="3.7"/>
    <n v="2"/>
    <n v="1.7000000000000002"/>
    <s v="Filters got wet"/>
    <n v="11"/>
  </r>
  <r>
    <n v="8"/>
    <m/>
    <s v="SLAP"/>
    <x v="32"/>
    <x v="0"/>
    <x v="32"/>
    <n v="258"/>
    <n v="750"/>
    <n v="90.1"/>
    <n v="92.2"/>
    <n v="91"/>
    <n v="2.1000000000000085"/>
    <n v="2.8"/>
    <n v="1.2"/>
    <n v="1.5999999999999999"/>
    <s v="Filters got wet"/>
    <n v="11"/>
  </r>
  <r>
    <n v="17"/>
    <m/>
    <s v="SLAP"/>
    <x v="11"/>
    <x v="0"/>
    <x v="32"/>
    <n v="292"/>
    <n v="650"/>
    <n v="89.3"/>
    <n v="91.8"/>
    <n v="90"/>
    <n v="2.5"/>
    <n v="3.8"/>
    <n v="1.1000000000000001"/>
    <n v="2.6999999999999997"/>
    <m/>
    <n v="12"/>
  </r>
  <r>
    <n v="18"/>
    <m/>
    <s v="SLAP"/>
    <x v="11"/>
    <x v="0"/>
    <x v="32"/>
    <n v="293"/>
    <n v="650"/>
    <n v="89.2"/>
    <n v="91.7"/>
    <n v="89.9"/>
    <n v="2.5"/>
    <n v="3.8"/>
    <n v="1.1000000000000001"/>
    <n v="2.6999999999999997"/>
    <m/>
    <n v="12"/>
  </r>
  <r>
    <n v="11"/>
    <m/>
    <s v="SLAP"/>
    <x v="66"/>
    <x v="0"/>
    <x v="32"/>
    <n v="261"/>
    <n v="750"/>
    <n v="89.7"/>
    <n v="92.4"/>
    <n v="90.7"/>
    <n v="2.7000000000000028"/>
    <n v="3.6"/>
    <n v="1.3"/>
    <n v="2.2999999999999998"/>
    <s v="Filters got wet"/>
    <n v="11"/>
  </r>
  <r>
    <n v="12"/>
    <m/>
    <s v="SLAP"/>
    <x v="66"/>
    <x v="0"/>
    <x v="32"/>
    <n v="262"/>
    <n v="750"/>
    <n v="90.2"/>
    <n v="92.4"/>
    <n v="91.1"/>
    <n v="2.2000000000000028"/>
    <n v="2.9"/>
    <n v="1.2"/>
    <n v="1.7"/>
    <s v="Filters got wet"/>
    <n v="11"/>
  </r>
  <r>
    <n v="6"/>
    <m/>
    <s v="SLAP"/>
    <x v="35"/>
    <x v="0"/>
    <x v="33"/>
    <n v="431"/>
    <n v="250"/>
    <n v="88.5"/>
    <n v="92.6"/>
    <n v="89.6"/>
    <n v="4.0999999999999943"/>
    <n v="16.399999999999999"/>
    <n v="4.4000000000000004"/>
    <n v="11.999999999999998"/>
    <s v="Filters got wet"/>
    <n v="18"/>
  </r>
  <r>
    <n v="7"/>
    <m/>
    <s v="SLAP"/>
    <x v="35"/>
    <x v="0"/>
    <x v="33"/>
    <n v="432"/>
    <n v="250"/>
    <n v="90.5"/>
    <n v="95.3"/>
    <n v="91.7"/>
    <n v="4.7999999999999972"/>
    <n v="19.2"/>
    <n v="4.8"/>
    <n v="14.399999999999999"/>
    <s v="Filters got wet"/>
    <n v="18"/>
  </r>
  <r>
    <n v="12"/>
    <m/>
    <s v="SLAP"/>
    <x v="36"/>
    <x v="0"/>
    <x v="33"/>
    <n v="437"/>
    <n v="250"/>
    <n v="89.4"/>
    <n v="94"/>
    <n v="91.3"/>
    <n v="4.5999999999999943"/>
    <n v="18.399999999999999"/>
    <n v="7.6"/>
    <n v="10.799999999999999"/>
    <s v="Filters got wet"/>
    <n v="18"/>
  </r>
  <r>
    <n v="13"/>
    <m/>
    <s v="SLAP"/>
    <x v="36"/>
    <x v="0"/>
    <x v="33"/>
    <n v="438"/>
    <n v="250"/>
    <n v="89.4"/>
    <n v="94.1"/>
    <n v="91.3"/>
    <n v="4.6999999999999886"/>
    <n v="18.8"/>
    <n v="7.6"/>
    <n v="11.200000000000001"/>
    <m/>
    <n v="18"/>
  </r>
  <r>
    <n v="1"/>
    <m/>
    <s v="SLAP"/>
    <x v="37"/>
    <x v="0"/>
    <x v="33"/>
    <n v="426"/>
    <n v="500"/>
    <n v="91"/>
    <n v="94.4"/>
    <n v="92.1"/>
    <n v="3.4000000000000057"/>
    <n v="6.8"/>
    <n v="2.2000000000000002"/>
    <n v="4.5999999999999996"/>
    <s v="Filters got wet"/>
    <n v="18"/>
  </r>
  <r>
    <n v="2"/>
    <m/>
    <s v="SLAP"/>
    <x v="37"/>
    <x v="0"/>
    <x v="33"/>
    <n v="427"/>
    <n v="500"/>
    <n v="91.2"/>
    <n v="94.6"/>
    <n v="92.3"/>
    <n v="3.3999999999999915"/>
    <n v="6.8"/>
    <n v="2.2000000000000002"/>
    <n v="4.5999999999999996"/>
    <s v="Filters got wet"/>
    <n v="18"/>
  </r>
  <r>
    <n v="8"/>
    <m/>
    <s v="SLAP"/>
    <x v="38"/>
    <x v="0"/>
    <x v="33"/>
    <n v="433"/>
    <n v="250"/>
    <n v="89.8"/>
    <n v="94.5"/>
    <n v="91.9"/>
    <n v="4.7000000000000028"/>
    <n v="18.8"/>
    <n v="8.4"/>
    <n v="10.4"/>
    <s v="Filters got wet"/>
    <n v="18"/>
  </r>
  <r>
    <n v="9"/>
    <m/>
    <s v="SLAP"/>
    <x v="38"/>
    <x v="0"/>
    <x v="33"/>
    <n v="434"/>
    <n v="250"/>
    <n v="90.1"/>
    <n v="94.7"/>
    <n v="92.2"/>
    <n v="4.6000000000000085"/>
    <n v="18.399999999999999"/>
    <n v="8.4"/>
    <n v="9.9999999999999982"/>
    <s v="Filters got wet"/>
    <n v="18"/>
  </r>
  <r>
    <n v="10"/>
    <m/>
    <s v="SLAP"/>
    <x v="39"/>
    <x v="0"/>
    <x v="33"/>
    <n v="435"/>
    <n v="250"/>
    <n v="89.8"/>
    <n v="93.6"/>
    <n v="90.6"/>
    <n v="3.7999999999999972"/>
    <n v="15.2"/>
    <n v="3.2"/>
    <n v="12"/>
    <s v="Filters got wet"/>
    <n v="18"/>
  </r>
  <r>
    <n v="11"/>
    <m/>
    <s v="SLAP"/>
    <x v="39"/>
    <x v="0"/>
    <x v="33"/>
    <n v="436"/>
    <n v="250"/>
    <n v="89.9"/>
    <n v="93.9"/>
    <n v="90.9"/>
    <n v="4"/>
    <n v="16"/>
    <n v="4"/>
    <n v="12"/>
    <s v="Filters got wet"/>
    <n v="18"/>
  </r>
  <r>
    <n v="4"/>
    <m/>
    <s v="SLAP"/>
    <x v="40"/>
    <x v="0"/>
    <x v="33"/>
    <n v="429"/>
    <n v="250"/>
    <n v="90.7"/>
    <n v="93.7"/>
    <n v="91.1"/>
    <n v="3"/>
    <n v="12"/>
    <n v="1.6"/>
    <n v="10.4"/>
    <s v="Filters got wet"/>
    <n v="18"/>
  </r>
  <r>
    <n v="5"/>
    <m/>
    <s v="SLAP"/>
    <x v="40"/>
    <x v="0"/>
    <x v="33"/>
    <n v="430"/>
    <n v="250"/>
    <n v="90.5"/>
    <n v="93.5"/>
    <n v="91"/>
    <n v="3"/>
    <n v="12"/>
    <n v="2"/>
    <n v="10"/>
    <s v="Filters got wet"/>
    <n v="18"/>
  </r>
  <r>
    <n v="3"/>
    <m/>
    <s v="SLAP"/>
    <x v="41"/>
    <x v="0"/>
    <x v="34"/>
    <n v="303"/>
    <n v="750"/>
    <n v="90.9"/>
    <n v="92"/>
    <n v="91.4"/>
    <n v="1.0999999999999943"/>
    <n v="1.5"/>
    <n v="0.7"/>
    <n v="0.8"/>
    <m/>
    <n v="13"/>
  </r>
  <r>
    <n v="4"/>
    <m/>
    <s v="SLAP"/>
    <x v="41"/>
    <x v="0"/>
    <x v="34"/>
    <n v="304"/>
    <n v="750"/>
    <n v="91.6"/>
    <n v="92.4"/>
    <n v="91.8"/>
    <n v="0.80000000000001137"/>
    <n v="1.1000000000000001"/>
    <n v="0.3"/>
    <n v="0.8"/>
    <m/>
    <n v="13"/>
  </r>
  <r>
    <n v="9"/>
    <m/>
    <s v="SLAP"/>
    <x v="42"/>
    <x v="0"/>
    <x v="34"/>
    <n v="309"/>
    <n v="400"/>
    <n v="90.8"/>
    <n v="93.6"/>
    <n v="91.7"/>
    <n v="2.7999999999999972"/>
    <n v="7"/>
    <n v="2.2999999999999998"/>
    <n v="4.7"/>
    <m/>
    <n v="13"/>
  </r>
  <r>
    <n v="10"/>
    <m/>
    <s v="SLAP"/>
    <x v="42"/>
    <x v="0"/>
    <x v="34"/>
    <n v="310"/>
    <n v="400"/>
    <n v="92"/>
    <n v="95"/>
    <n v="93"/>
    <n v="3"/>
    <n v="7.5"/>
    <n v="2.5"/>
    <n v="5"/>
    <m/>
    <n v="13"/>
  </r>
  <r>
    <n v="1"/>
    <m/>
    <s v="SLAP"/>
    <x v="43"/>
    <x v="0"/>
    <x v="34"/>
    <n v="301"/>
    <n v="500"/>
    <n v="90.6"/>
    <n v="93"/>
    <n v="91.8"/>
    <n v="2.4000000000000057"/>
    <n v="4.8"/>
    <n v="2.4"/>
    <n v="2.4"/>
    <m/>
    <n v="13"/>
  </r>
  <r>
    <n v="2"/>
    <m/>
    <s v="SLAP"/>
    <x v="43"/>
    <x v="0"/>
    <x v="34"/>
    <n v="302"/>
    <n v="500"/>
    <n v="91.3"/>
    <n v="93.4"/>
    <n v="92.3"/>
    <n v="2.1000000000000085"/>
    <n v="4.2"/>
    <n v="2"/>
    <n v="2.2000000000000002"/>
    <m/>
    <n v="13"/>
  </r>
  <r>
    <n v="11"/>
    <m/>
    <s v="SLAP"/>
    <x v="33"/>
    <x v="0"/>
    <x v="34"/>
    <n v="311"/>
    <n v="500"/>
    <n v="91.3"/>
    <n v="92.1"/>
    <n v="91.2"/>
    <n v="0.79999999999999716"/>
    <n v="1.6"/>
    <n v="-0.2"/>
    <n v="1.8"/>
    <m/>
    <n v="13"/>
  </r>
  <r>
    <n v="12"/>
    <m/>
    <s v="SLAP"/>
    <x v="33"/>
    <x v="0"/>
    <x v="34"/>
    <n v="312"/>
    <n v="500"/>
    <n v="91.6"/>
    <n v="92.8"/>
    <n v="91.6"/>
    <n v="1.2000000000000028"/>
    <n v="2.4"/>
    <n v="0"/>
    <n v="2.4"/>
    <m/>
    <n v="13"/>
  </r>
  <r>
    <n v="7"/>
    <m/>
    <s v="SLAP"/>
    <x v="45"/>
    <x v="0"/>
    <x v="34"/>
    <n v="307"/>
    <n v="300"/>
    <n v="91.8"/>
    <n v="94.6"/>
    <n v="92.3"/>
    <n v="2.7999999999999972"/>
    <n v="9.3000000000000007"/>
    <n v="1.7"/>
    <n v="7.6000000000000005"/>
    <m/>
    <n v="13"/>
  </r>
  <r>
    <n v="8"/>
    <m/>
    <s v="SLAP"/>
    <x v="45"/>
    <x v="0"/>
    <x v="34"/>
    <n v="308"/>
    <n v="300"/>
    <n v="90.8"/>
    <n v="93.5"/>
    <n v="91.1"/>
    <n v="2.7000000000000028"/>
    <n v="9"/>
    <n v="1"/>
    <n v="8"/>
    <m/>
    <n v="13"/>
  </r>
  <r>
    <n v="5"/>
    <m/>
    <s v="SLAP"/>
    <x v="46"/>
    <x v="0"/>
    <x v="34"/>
    <n v="305"/>
    <n v="200"/>
    <n v="91.3"/>
    <n v="94.3"/>
    <n v="91.9"/>
    <n v="3"/>
    <n v="15"/>
    <n v="3"/>
    <n v="12"/>
    <m/>
    <n v="13"/>
  </r>
  <r>
    <n v="6"/>
    <m/>
    <s v="SLAP"/>
    <x v="46"/>
    <x v="0"/>
    <x v="34"/>
    <n v="306"/>
    <n v="200"/>
    <n v="90.8"/>
    <n v="95"/>
    <n v="92"/>
    <n v="4.2000000000000028"/>
    <n v="21"/>
    <n v="6"/>
    <n v="15"/>
    <m/>
    <n v="13"/>
  </r>
  <r>
    <n v="17"/>
    <m/>
    <s v="SLAP"/>
    <x v="29"/>
    <x v="0"/>
    <x v="35"/>
    <n v="317"/>
    <n v="700"/>
    <n v="91"/>
    <n v="94.2"/>
    <n v="92.6"/>
    <n v="3.2000000000000028"/>
    <n v="4.5999999999999996"/>
    <n v="2.2999999999999998"/>
    <n v="2.2999999999999998"/>
    <m/>
    <n v="13"/>
  </r>
  <r>
    <n v="18"/>
    <m/>
    <s v="SLAP"/>
    <x v="29"/>
    <x v="0"/>
    <x v="35"/>
    <n v="318"/>
    <n v="700"/>
    <n v="91.5"/>
    <n v="94.6"/>
    <n v="93"/>
    <n v="3.0999999999999943"/>
    <n v="4.4000000000000004"/>
    <n v="2.1"/>
    <n v="2.3000000000000003"/>
    <m/>
    <n v="13"/>
  </r>
  <r>
    <n v="15"/>
    <m/>
    <s v="SLAP"/>
    <x v="7"/>
    <x v="0"/>
    <x v="35"/>
    <n v="315"/>
    <n v="750"/>
    <n v="91.1"/>
    <n v="92.2"/>
    <n v="91.9"/>
    <n v="1.1000000000000085"/>
    <n v="1.5"/>
    <n v="1.1000000000000001"/>
    <n v="0.39999999999999991"/>
    <m/>
    <n v="13"/>
  </r>
  <r>
    <n v="16"/>
    <m/>
    <s v="SLAP"/>
    <x v="7"/>
    <x v="0"/>
    <x v="35"/>
    <n v="316"/>
    <n v="750"/>
    <n v="90.6"/>
    <n v="91.5"/>
    <n v="91.3"/>
    <n v="0.90000000000000568"/>
    <n v="1.2"/>
    <n v="0.9"/>
    <n v="0.29999999999999993"/>
    <m/>
    <n v="13"/>
  </r>
  <r>
    <n v="13"/>
    <m/>
    <s v="SLAP"/>
    <x v="6"/>
    <x v="0"/>
    <x v="35"/>
    <n v="313"/>
    <n v="250"/>
    <n v="91.1"/>
    <n v="93.1"/>
    <n v="91.8"/>
    <n v="2"/>
    <n v="8"/>
    <n v="2.8"/>
    <n v="5.2"/>
    <m/>
    <n v="13"/>
  </r>
  <r>
    <n v="14"/>
    <m/>
    <s v="SLAP"/>
    <x v="6"/>
    <x v="0"/>
    <x v="35"/>
    <n v="314"/>
    <n v="250"/>
    <n v="91.1"/>
    <n v="93.2"/>
    <n v="92"/>
    <n v="2.1000000000000085"/>
    <n v="8.4"/>
    <n v="3.6"/>
    <n v="4.8000000000000007"/>
    <m/>
    <n v="13"/>
  </r>
  <r>
    <n v="19"/>
    <m/>
    <s v="SLAP"/>
    <x v="2"/>
    <x v="0"/>
    <x v="36"/>
    <n v="319"/>
    <n v="500"/>
    <n v="91.3"/>
    <n v="94.5"/>
    <n v="93.1"/>
    <n v="3.2000000000000028"/>
    <n v="6.4"/>
    <n v="3.6"/>
    <n v="2.8000000000000003"/>
    <m/>
    <n v="13"/>
  </r>
  <r>
    <n v="20"/>
    <m/>
    <s v="SLAP"/>
    <x v="2"/>
    <x v="0"/>
    <x v="36"/>
    <n v="320"/>
    <n v="500"/>
    <n v="91.7"/>
    <n v="94.8"/>
    <n v="93.4"/>
    <n v="3.0999999999999943"/>
    <n v="6.2"/>
    <n v="3.4"/>
    <n v="2.8000000000000003"/>
    <m/>
    <n v="13"/>
  </r>
  <r>
    <n v="21"/>
    <m/>
    <s v="SLAP"/>
    <x v="9"/>
    <x v="0"/>
    <x v="36"/>
    <n v="321"/>
    <n v="500"/>
    <n v="91.2"/>
    <n v="93.9"/>
    <n v="92.4"/>
    <n v="2.7000000000000028"/>
    <n v="5.4"/>
    <n v="2.4"/>
    <n v="3.0000000000000004"/>
    <m/>
    <n v="13"/>
  </r>
  <r>
    <n v="22"/>
    <m/>
    <s v="SLAP"/>
    <x v="9"/>
    <x v="0"/>
    <x v="36"/>
    <n v="322"/>
    <n v="500"/>
    <n v="91.4"/>
    <n v="94.2"/>
    <n v="92.2"/>
    <n v="2.7999999999999972"/>
    <n v="5.6"/>
    <n v="1.6"/>
    <n v="3.9999999999999996"/>
    <m/>
    <n v="13"/>
  </r>
  <r>
    <n v="18"/>
    <m/>
    <s v="SLAP"/>
    <x v="47"/>
    <x v="0"/>
    <x v="37"/>
    <n v="443"/>
    <n v="750"/>
    <n v="90"/>
    <n v="94.2"/>
    <n v="91"/>
    <n v="4.2000000000000028"/>
    <n v="5.6"/>
    <n v="1.3"/>
    <n v="4.3"/>
    <m/>
    <n v="18"/>
  </r>
  <r>
    <n v="19"/>
    <m/>
    <s v="SLAP"/>
    <x v="47"/>
    <x v="0"/>
    <x v="37"/>
    <n v="444"/>
    <n v="750"/>
    <n v="88.3"/>
    <n v="92.7"/>
    <n v="89.3"/>
    <n v="4.4000000000000057"/>
    <n v="5.9"/>
    <n v="1.3"/>
    <n v="4.6000000000000005"/>
    <m/>
    <n v="18"/>
  </r>
  <r>
    <n v="16"/>
    <m/>
    <s v="SLAP"/>
    <x v="48"/>
    <x v="0"/>
    <x v="37"/>
    <n v="441"/>
    <n v="1000"/>
    <n v="90.4"/>
    <n v="92.9"/>
    <n v="91.4"/>
    <n v="2.5"/>
    <n v="2.5"/>
    <n v="1"/>
    <n v="1.5"/>
    <m/>
    <n v="18"/>
  </r>
  <r>
    <n v="17"/>
    <m/>
    <s v="SLAP"/>
    <x v="48"/>
    <x v="0"/>
    <x v="37"/>
    <n v="442"/>
    <n v="1000"/>
    <n v="89"/>
    <n v="91.4"/>
    <n v="89.8"/>
    <n v="2.4000000000000057"/>
    <n v="2.4"/>
    <n v="0.8"/>
    <n v="1.5999999999999999"/>
    <m/>
    <n v="18"/>
  </r>
  <r>
    <n v="14"/>
    <m/>
    <s v="SLAP"/>
    <x v="49"/>
    <x v="0"/>
    <x v="37"/>
    <n v="439"/>
    <n v="750"/>
    <n v="90.6"/>
    <n v="93.5"/>
    <n v="91.3"/>
    <n v="2.9000000000000057"/>
    <n v="3.9"/>
    <n v="0.9"/>
    <n v="3"/>
    <m/>
    <n v="18"/>
  </r>
  <r>
    <n v="15"/>
    <m/>
    <s v="SLAP"/>
    <x v="49"/>
    <x v="0"/>
    <x v="37"/>
    <n v="440"/>
    <n v="750"/>
    <n v="89.6"/>
    <n v="92.6"/>
    <n v="90.1"/>
    <n v="3"/>
    <n v="4"/>
    <n v="0.7"/>
    <n v="3.3"/>
    <m/>
    <n v="18"/>
  </r>
  <r>
    <n v="22"/>
    <m/>
    <s v="SLAP"/>
    <x v="51"/>
    <x v="0"/>
    <x v="37"/>
    <n v="447"/>
    <n v="350"/>
    <n v="92.2"/>
    <n v="95"/>
    <n v="92.5"/>
    <n v="2.7999999999999972"/>
    <n v="8"/>
    <n v="0.9"/>
    <n v="7.1"/>
    <s v="From this filter down - Had to finish this run 3/13/2023 CPK"/>
    <n v="18"/>
  </r>
  <r>
    <n v="1"/>
    <m/>
    <s v="SLAP"/>
    <x v="51"/>
    <x v="0"/>
    <x v="37"/>
    <n v="451"/>
    <n v="350"/>
    <n v="95.2"/>
    <n v="98.2"/>
    <n v="95.4"/>
    <n v="2.9000000000000057"/>
    <n v="8.3000000000000007"/>
    <n v="0.9"/>
    <n v="7.4"/>
    <m/>
    <n v="19"/>
  </r>
  <r>
    <n v="20"/>
    <m/>
    <s v="SLAP"/>
    <x v="52"/>
    <x v="0"/>
    <x v="37"/>
    <n v="445"/>
    <n v="500"/>
    <n v="89.6"/>
    <n v="93.9"/>
    <n v="90.1"/>
    <n v="4.3000000000000114"/>
    <n v="8.6"/>
    <n v="1"/>
    <n v="7.6"/>
    <m/>
    <n v="18"/>
  </r>
  <r>
    <n v="21"/>
    <m/>
    <s v="SLAP"/>
    <x v="52"/>
    <x v="0"/>
    <x v="37"/>
    <n v="446"/>
    <n v="500"/>
    <n v="90.7"/>
    <n v="94.8"/>
    <n v="91.1"/>
    <n v="4.0999999999999943"/>
    <n v="8.1999999999999993"/>
    <n v="0.8"/>
    <n v="7.3999999999999995"/>
    <m/>
    <n v="18"/>
  </r>
  <r>
    <n v="2"/>
    <m/>
    <s v="SLAP"/>
    <x v="53"/>
    <x v="0"/>
    <x v="37"/>
    <n v="452"/>
    <n v="500"/>
    <n v="92.6"/>
    <n v="92.2"/>
    <n v="92.1"/>
    <n v="-0.49999999999998579"/>
    <n v="-1"/>
    <n v="-0.8"/>
    <n v="-0.19999999999999996"/>
    <m/>
    <n v="19"/>
  </r>
  <r>
    <n v="3"/>
    <m/>
    <s v="SLAP"/>
    <x v="53"/>
    <x v="0"/>
    <x v="37"/>
    <n v="453"/>
    <n v="500"/>
    <n v="92"/>
    <n v="91.5"/>
    <n v="91.3"/>
    <n v="-0.59999999999999432"/>
    <n v="-1.2"/>
    <n v="-1.2"/>
    <n v="0"/>
    <m/>
    <n v="19"/>
  </r>
  <r>
    <n v="4"/>
    <m/>
    <s v="SLAP"/>
    <x v="54"/>
    <x v="0"/>
    <x v="38"/>
    <n v="454"/>
    <n v="1000"/>
    <n v="90.4"/>
    <n v="91.5"/>
    <n v="90.8"/>
    <n v="1"/>
    <n v="1"/>
    <n v="0.5"/>
    <n v="0.5"/>
    <m/>
    <n v="19"/>
  </r>
  <r>
    <n v="5"/>
    <m/>
    <s v="SLAP"/>
    <x v="54"/>
    <x v="0"/>
    <x v="38"/>
    <n v="455"/>
    <n v="1000"/>
    <n v="90.1"/>
    <n v="91.3"/>
    <n v="90.5"/>
    <n v="1.1000000000000085"/>
    <n v="1.1000000000000001"/>
    <n v="0.5"/>
    <n v="0.60000000000000009"/>
    <m/>
    <n v="19"/>
  </r>
  <r>
    <n v="8"/>
    <m/>
    <s v="SLAP"/>
    <x v="55"/>
    <x v="0"/>
    <x v="38"/>
    <n v="458"/>
    <n v="750"/>
    <n v="90.9"/>
    <n v="92.7"/>
    <n v="91.5"/>
    <n v="1.7000000000000028"/>
    <n v="2.2999999999999998"/>
    <n v="0.9"/>
    <n v="1.4"/>
    <m/>
    <n v="19"/>
  </r>
  <r>
    <n v="9"/>
    <m/>
    <s v="SLAP"/>
    <x v="55"/>
    <x v="0"/>
    <x v="38"/>
    <n v="459"/>
    <n v="750"/>
    <n v="91.1"/>
    <n v="92.9"/>
    <n v="91.8"/>
    <n v="1.7000000000000171"/>
    <n v="2.2999999999999998"/>
    <n v="1.1000000000000001"/>
    <n v="1.1999999999999997"/>
    <m/>
    <n v="19"/>
  </r>
  <r>
    <n v="13"/>
    <m/>
    <s v="SLAP"/>
    <x v="56"/>
    <x v="0"/>
    <x v="38"/>
    <n v="463"/>
    <n v="200"/>
    <n v="91"/>
    <n v="95.8"/>
    <n v="92.7"/>
    <n v="4.7000000000000028"/>
    <n v="23.5"/>
    <n v="9"/>
    <n v="14.5"/>
    <s v=" "/>
    <n v="19"/>
  </r>
  <r>
    <n v="14"/>
    <m/>
    <s v="SLAP"/>
    <x v="56"/>
    <x v="0"/>
    <x v="38"/>
    <n v="464"/>
    <n v="200"/>
    <n v="91"/>
    <n v="97.3"/>
    <n v="92.8"/>
    <n v="6.2000000000000028"/>
    <n v="31"/>
    <n v="9.5"/>
    <n v="21.5"/>
    <m/>
    <n v="19"/>
  </r>
  <r>
    <n v="10"/>
    <m/>
    <s v="SLAP"/>
    <x v="57"/>
    <x v="0"/>
    <x v="38"/>
    <n v="460"/>
    <n v="750"/>
    <n v="91.9"/>
    <n v="94.4"/>
    <n v="92.6"/>
    <n v="2.4000000000000057"/>
    <n v="3.2"/>
    <n v="1.1000000000000001"/>
    <n v="2.1"/>
    <m/>
    <n v="19"/>
  </r>
  <r>
    <n v="11"/>
    <m/>
    <s v="SLAP"/>
    <x v="57"/>
    <x v="0"/>
    <x v="38"/>
    <n v="461"/>
    <n v="750"/>
    <n v="90.7"/>
    <n v="93.2"/>
    <n v="91.4"/>
    <n v="2.4000000000000057"/>
    <n v="3.2"/>
    <n v="1.1000000000000001"/>
    <n v="2.1"/>
    <m/>
    <n v="19"/>
  </r>
  <r>
    <n v="6"/>
    <m/>
    <s v="SLAP"/>
    <x v="58"/>
    <x v="0"/>
    <x v="38"/>
    <n v="456"/>
    <n v="1000"/>
    <n v="90.2"/>
    <n v="91.6"/>
    <n v="90.9"/>
    <n v="1.2999999999999972"/>
    <n v="1.3"/>
    <n v="0.8"/>
    <n v="0.5"/>
    <m/>
    <n v="19"/>
  </r>
  <r>
    <n v="7"/>
    <m/>
    <s v="SLAP"/>
    <x v="58"/>
    <x v="0"/>
    <x v="38"/>
    <n v="457"/>
    <n v="1000"/>
    <n v="91"/>
    <n v="92.4"/>
    <n v="91.6"/>
    <n v="1.3000000000000114"/>
    <n v="1.3"/>
    <n v="0.7"/>
    <n v="0.60000000000000009"/>
    <m/>
    <n v="19"/>
  </r>
  <r>
    <n v="15"/>
    <m/>
    <s v="SLAP"/>
    <x v="59"/>
    <x v="0"/>
    <x v="38"/>
    <n v="465"/>
    <n v="150"/>
    <n v="90.2"/>
    <n v="93.2"/>
    <n v="90.8"/>
    <n v="2.9000000000000057"/>
    <n v="19.3"/>
    <n v="4.7"/>
    <n v="14.600000000000001"/>
    <m/>
    <n v="19"/>
  </r>
  <r>
    <n v="16"/>
    <m/>
    <s v="SLAP"/>
    <x v="59"/>
    <x v="0"/>
    <x v="38"/>
    <n v="466"/>
    <n v="150"/>
    <n v="90.4"/>
    <n v="93.3"/>
    <n v="91"/>
    <n v="2.7999999999999972"/>
    <n v="18.7"/>
    <n v="4.7"/>
    <n v="14"/>
    <m/>
    <n v="19"/>
  </r>
  <r>
    <n v="3"/>
    <m/>
    <s v="SLAP"/>
    <x v="60"/>
    <x v="0"/>
    <x v="39"/>
    <n v="328"/>
    <n v="500"/>
    <n v="92.1"/>
    <n v="93.9"/>
    <n v="92.5"/>
    <n v="1.8000000000000114"/>
    <n v="3.6"/>
    <n v="0.2"/>
    <n v="3.4"/>
    <m/>
    <n v="14"/>
  </r>
  <r>
    <n v="4"/>
    <m/>
    <s v="SLAP"/>
    <x v="60"/>
    <x v="0"/>
    <x v="39"/>
    <n v="329"/>
    <n v="500"/>
    <n v="91.9"/>
    <n v="93.7"/>
    <n v="92.2"/>
    <n v="1.7999999999999972"/>
    <n v="3.6"/>
    <n v="0"/>
    <n v="3.6"/>
    <m/>
    <n v="14"/>
  </r>
  <r>
    <n v="1"/>
    <m/>
    <s v="SLAP"/>
    <x v="61"/>
    <x v="0"/>
    <x v="39"/>
    <n v="326"/>
    <n v="1000"/>
    <n v="91.1"/>
    <n v="91.9"/>
    <n v="90.9"/>
    <n v="0.80000000000001137"/>
    <n v="0.8"/>
    <n v="-0.5"/>
    <n v="1.3"/>
    <m/>
    <n v="14"/>
  </r>
  <r>
    <n v="2"/>
    <m/>
    <s v="SLAP"/>
    <x v="61"/>
    <x v="0"/>
    <x v="39"/>
    <n v="327"/>
    <n v="1000"/>
    <n v="91.2"/>
    <n v="92.2"/>
    <n v="91.4"/>
    <n v="1"/>
    <n v="1"/>
    <n v="-0.1"/>
    <n v="1.1000000000000001"/>
    <m/>
    <n v="14"/>
  </r>
  <r>
    <n v="7"/>
    <m/>
    <s v="SLAP"/>
    <x v="62"/>
    <x v="0"/>
    <x v="39"/>
    <n v="332"/>
    <n v="750"/>
    <n v="91.9"/>
    <n v="92.4"/>
    <n v="92.1"/>
    <n v="0.5"/>
    <n v="0.7"/>
    <n v="-0.1"/>
    <n v="0.79999999999999993"/>
    <m/>
    <n v="14"/>
  </r>
  <r>
    <n v="8"/>
    <m/>
    <s v="SLAP"/>
    <x v="62"/>
    <x v="0"/>
    <x v="39"/>
    <n v="333"/>
    <n v="500"/>
    <n v="92"/>
    <n v="93.1"/>
    <n v="92.2"/>
    <n v="1.0999999999999943"/>
    <n v="2.2000000000000002"/>
    <n v="-0.2"/>
    <n v="2.4000000000000004"/>
    <m/>
    <n v="14"/>
  </r>
  <r>
    <n v="5"/>
    <m/>
    <s v="SLAP"/>
    <x v="68"/>
    <x v="0"/>
    <x v="39"/>
    <n v="330"/>
    <n v="500"/>
    <n v="92.3"/>
    <n v="94.4"/>
    <n v="92.9"/>
    <n v="2.1000000000000085"/>
    <n v="4.2"/>
    <n v="0.6"/>
    <n v="3.6"/>
    <m/>
    <n v="14"/>
  </r>
  <r>
    <n v="6"/>
    <m/>
    <s v="SLAP"/>
    <x v="68"/>
    <x v="0"/>
    <x v="39"/>
    <n v="331"/>
    <n v="500"/>
    <n v="92.4"/>
    <n v="94"/>
    <n v="92.6"/>
    <n v="1.5999999999999943"/>
    <n v="3.2"/>
    <n v="-0.2"/>
    <n v="3.4000000000000004"/>
    <m/>
    <n v="14"/>
  </r>
  <r>
    <n v="21"/>
    <m/>
    <s v="SLAP"/>
    <x v="0"/>
    <x v="0"/>
    <x v="40"/>
    <n v="296"/>
    <n v="250"/>
    <n v="89.6"/>
    <n v="93.5"/>
    <n v="90.3"/>
    <n v="3.9000000000000057"/>
    <n v="15.6"/>
    <n v="2.8"/>
    <n v="12.8"/>
    <m/>
    <n v="12"/>
  </r>
  <r>
    <n v="22"/>
    <m/>
    <s v="SLAP"/>
    <x v="0"/>
    <x v="0"/>
    <x v="40"/>
    <n v="297"/>
    <n v="250"/>
    <n v="89.7"/>
    <n v="93.3"/>
    <n v="90.1"/>
    <n v="3.5999999999999943"/>
    <n v="14.4"/>
    <n v="1.6"/>
    <n v="12.8"/>
    <m/>
    <n v="12"/>
  </r>
  <r>
    <n v="19"/>
    <m/>
    <s v="SLAP"/>
    <x v="65"/>
    <x v="0"/>
    <x v="40"/>
    <n v="294"/>
    <n v="250"/>
    <n v="90"/>
    <n v="92.3"/>
    <n v="90.1"/>
    <n v="2.2999999999999972"/>
    <n v="9.1999999999999993"/>
    <n v="0.4"/>
    <n v="8.7999999999999989"/>
    <m/>
    <n v="12"/>
  </r>
  <r>
    <n v="20"/>
    <m/>
    <s v="SLAP"/>
    <x v="65"/>
    <x v="0"/>
    <x v="40"/>
    <n v="295"/>
    <n v="250"/>
    <n v="89.5"/>
    <n v="91.6"/>
    <n v="89.5"/>
    <n v="2.0999999999999943"/>
    <n v="8.4"/>
    <n v="0"/>
    <n v="8.4"/>
    <m/>
    <n v="12"/>
  </r>
  <r>
    <n v="17"/>
    <m/>
    <s v="SLAP"/>
    <x v="1"/>
    <x v="0"/>
    <x v="40"/>
    <n v="467"/>
    <n v="500"/>
    <n v="91.2"/>
    <n v="94.1"/>
    <n v="92"/>
    <n v="2.7999999999999972"/>
    <n v="5.6"/>
    <n v="1.8"/>
    <n v="3.8"/>
    <m/>
    <n v="19"/>
  </r>
  <r>
    <n v="18"/>
    <m/>
    <s v="SLAP"/>
    <x v="1"/>
    <x v="0"/>
    <x v="40"/>
    <n v="468"/>
    <n v="500"/>
    <n v="91.2"/>
    <n v="94.3"/>
    <n v="92.2"/>
    <n v="3"/>
    <n v="6"/>
    <n v="2.2000000000000002"/>
    <n v="3.8"/>
    <m/>
    <n v="19"/>
  </r>
  <r>
    <n v="9"/>
    <m/>
    <s v="SLAP"/>
    <x v="63"/>
    <x v="0"/>
    <x v="41"/>
    <n v="334"/>
    <n v="500"/>
    <n v="91"/>
    <n v="96"/>
    <n v="94.1"/>
    <n v="5"/>
    <n v="10"/>
    <n v="5.6"/>
    <n v="4.4000000000000004"/>
    <m/>
    <n v="14"/>
  </r>
  <r>
    <n v="19"/>
    <m/>
    <s v="SLAP"/>
    <x v="63"/>
    <x v="0"/>
    <x v="41"/>
    <n v="469"/>
    <n v="500"/>
    <n v="90.5"/>
    <n v="95.2"/>
    <n v="93.4"/>
    <n v="4.6000000000000085"/>
    <n v="9.1999999999999993"/>
    <n v="6"/>
    <n v="3.1999999999999993"/>
    <m/>
    <n v="19"/>
  </r>
  <r>
    <n v="22"/>
    <m/>
    <s v="SLAP"/>
    <x v="44"/>
    <x v="0"/>
    <x v="41"/>
    <n v="472"/>
    <n v="250"/>
    <n v="91.2"/>
    <n v="96.3"/>
    <n v="94.2"/>
    <n v="5"/>
    <n v="20"/>
    <n v="12.4"/>
    <n v="7.6"/>
    <m/>
    <n v="19"/>
  </r>
  <r>
    <n v="1"/>
    <m/>
    <s v="SLAP"/>
    <x v="44"/>
    <x v="0"/>
    <x v="41"/>
    <n v="476"/>
    <n v="99.9"/>
    <n v="90.7"/>
    <n v="95.4"/>
    <n v="93.4"/>
    <n v="4.7000000000000028"/>
    <n v="47"/>
    <n v="27"/>
    <n v="20"/>
    <m/>
    <n v="20"/>
  </r>
  <r>
    <n v="20"/>
    <m/>
    <s v="SLAP"/>
    <x v="38"/>
    <x v="0"/>
    <x v="41"/>
    <n v="470"/>
    <n v="250"/>
    <n v="91.7"/>
    <n v="99.3"/>
    <n v="93.1"/>
    <n v="7.5"/>
    <n v="30"/>
    <n v="6"/>
    <n v="24"/>
    <m/>
    <n v="19"/>
  </r>
  <r>
    <n v="21"/>
    <m/>
    <s v="SLAP"/>
    <x v="38"/>
    <x v="0"/>
    <x v="41"/>
    <n v="471"/>
    <n v="250"/>
    <n v="91.7"/>
    <n v="98.9"/>
    <n v="92.6"/>
    <n v="7.1000000000000085"/>
    <n v="28.4"/>
    <n v="4"/>
    <n v="24.4"/>
    <m/>
    <n v="19"/>
  </r>
  <r>
    <n v="14"/>
    <m/>
    <s v="SLAP"/>
    <x v="19"/>
    <x v="0"/>
    <x v="42"/>
    <n v="339"/>
    <n v="500"/>
    <n v="91.6"/>
    <n v="96"/>
    <n v="92.9"/>
    <n v="4.4000000000000057"/>
    <n v="8.8000000000000007"/>
    <n v="2"/>
    <n v="6.8000000000000007"/>
    <m/>
    <n v="14"/>
  </r>
  <r>
    <n v="15"/>
    <m/>
    <s v="SLAP"/>
    <x v="19"/>
    <x v="0"/>
    <x v="42"/>
    <n v="340"/>
    <n v="500"/>
    <n v="92"/>
    <n v="95.9"/>
    <n v="92.9"/>
    <n v="3.9000000000000057"/>
    <n v="7.8"/>
    <n v="1.2"/>
    <n v="6.6"/>
    <m/>
    <n v="14"/>
  </r>
  <r>
    <n v="16"/>
    <m/>
    <s v="SLAP"/>
    <x v="13"/>
    <x v="0"/>
    <x v="42"/>
    <n v="341"/>
    <n v="350"/>
    <n v="91.3"/>
    <n v="94.7"/>
    <n v="93.2"/>
    <n v="3.4000000000000057"/>
    <n v="9.6999999999999993"/>
    <n v="4.5999999999999996"/>
    <n v="5.0999999999999996"/>
    <s v="dropped after muffle furnace"/>
    <n v="14"/>
  </r>
  <r>
    <n v="17"/>
    <m/>
    <s v="SLAP"/>
    <x v="13"/>
    <x v="0"/>
    <x v="42"/>
    <n v="342"/>
    <n v="350"/>
    <n v="91.6"/>
    <n v="95.2"/>
    <n v="92.9"/>
    <n v="3.6000000000000085"/>
    <n v="10.3"/>
    <n v="2.9"/>
    <n v="7.4"/>
    <m/>
    <n v="14"/>
  </r>
  <r>
    <n v="10"/>
    <m/>
    <s v="SLAP"/>
    <x v="14"/>
    <x v="0"/>
    <x v="42"/>
    <n v="335"/>
    <n v="750"/>
    <n v="91.2"/>
    <n v="94.8"/>
    <n v="92.6"/>
    <n v="3.5999999999999943"/>
    <n v="4.8"/>
    <n v="1.5"/>
    <n v="3.3"/>
    <m/>
    <n v="14"/>
  </r>
  <r>
    <n v="11"/>
    <m/>
    <s v="SLAP"/>
    <x v="14"/>
    <x v="0"/>
    <x v="42"/>
    <n v="336"/>
    <n v="650"/>
    <n v="90.7"/>
    <n v="94.3"/>
    <n v="91.8"/>
    <n v="3.5999999999999943"/>
    <n v="5.5"/>
    <n v="1.2"/>
    <n v="4.3"/>
    <m/>
    <n v="14"/>
  </r>
  <r>
    <n v="12"/>
    <m/>
    <s v="SLAP"/>
    <x v="69"/>
    <x v="0"/>
    <x v="42"/>
    <n v="337"/>
    <n v="650"/>
    <n v="90.9"/>
    <n v="94"/>
    <n v="91.9"/>
    <n v="3.0999999999999943"/>
    <n v="4.8"/>
    <n v="1.1000000000000001"/>
    <n v="3.6999999999999997"/>
    <s v="Field Duplicate "/>
    <n v="14"/>
  </r>
  <r>
    <n v="13"/>
    <m/>
    <s v="SLAP"/>
    <x v="69"/>
    <x v="0"/>
    <x v="42"/>
    <n v="338"/>
    <n v="650"/>
    <n v="91.3"/>
    <n v="94.5"/>
    <n v="92.4"/>
    <n v="3.2000000000000028"/>
    <n v="4.9000000000000004"/>
    <n v="1.2"/>
    <n v="3.7"/>
    <s v="Field Duplicate "/>
    <n v="14"/>
  </r>
  <r>
    <n v="18"/>
    <m/>
    <s v="SLAP"/>
    <x v="17"/>
    <x v="0"/>
    <x v="43"/>
    <n v="343"/>
    <n v="1000"/>
    <n v="91.3"/>
    <n v="92.5"/>
    <n v="91.9"/>
    <n v="1.2000000000000028"/>
    <n v="1.2"/>
    <n v="0.3"/>
    <n v="0.89999999999999991"/>
    <m/>
    <n v="14"/>
  </r>
  <r>
    <n v="19"/>
    <m/>
    <s v="SLAP"/>
    <x v="17"/>
    <x v="0"/>
    <x v="43"/>
    <n v="344"/>
    <n v="1000"/>
    <n v="92.3"/>
    <n v="93.6"/>
    <n v="93"/>
    <n v="1.2999999999999972"/>
    <n v="1.3"/>
    <n v="0.4"/>
    <n v="0.9"/>
    <m/>
    <n v="14"/>
  </r>
  <r>
    <n v="2"/>
    <m/>
    <s v="SLAP"/>
    <x v="24"/>
    <x v="0"/>
    <x v="43"/>
    <n v="477"/>
    <n v="100.1"/>
    <n v="91"/>
    <n v="92.9"/>
    <n v="91.3"/>
    <n v="1.9000000000000057"/>
    <n v="19"/>
    <n v="3"/>
    <n v="16"/>
    <m/>
    <n v="20"/>
  </r>
  <r>
    <n v="3"/>
    <m/>
    <s v="SLAP"/>
    <x v="24"/>
    <x v="0"/>
    <x v="43"/>
    <n v="478"/>
    <n v="99.9"/>
    <n v="91"/>
    <n v="93.1"/>
    <n v="91.3"/>
    <n v="2.0999999999999943"/>
    <n v="21"/>
    <n v="3"/>
    <n v="18"/>
    <m/>
    <n v="20"/>
  </r>
  <r>
    <n v="22"/>
    <m/>
    <s v="SLAP"/>
    <x v="18"/>
    <x v="0"/>
    <x v="43"/>
    <n v="347"/>
    <n v="750"/>
    <n v="90.6"/>
    <n v="94.2"/>
    <n v="92.6"/>
    <n v="3.6000000000000085"/>
    <n v="4.8"/>
    <n v="2.2999999999999998"/>
    <n v="2.5"/>
    <m/>
    <n v="14"/>
  </r>
  <r>
    <n v="1"/>
    <m/>
    <s v="SLAP"/>
    <x v="18"/>
    <x v="0"/>
    <x v="43"/>
    <n v="351"/>
    <n v="750"/>
    <n v="91.3"/>
    <n v="94.8"/>
    <n v="92.7"/>
    <n v="3.5"/>
    <n v="4.7"/>
    <n v="1.9"/>
    <n v="2.8000000000000003"/>
    <m/>
    <n v="15"/>
  </r>
  <r>
    <n v="4"/>
    <m/>
    <s v="SLAP"/>
    <x v="50"/>
    <x v="0"/>
    <x v="43"/>
    <n v="479"/>
    <n v="750"/>
    <n v="90.6"/>
    <n v="92.1"/>
    <n v="90.6"/>
    <n v="1.5"/>
    <n v="2"/>
    <n v="0"/>
    <n v="2"/>
    <m/>
    <n v="20"/>
  </r>
  <r>
    <n v="5"/>
    <m/>
    <s v="SLAP"/>
    <x v="50"/>
    <x v="0"/>
    <x v="43"/>
    <n v="480"/>
    <n v="750"/>
    <n v="91.3"/>
    <n v="79.599999999999994"/>
    <n v="77.8"/>
    <n v="-11.700000000000003"/>
    <n v="-15.6"/>
    <n v="-18"/>
    <n v="2.4000000000000004"/>
    <m/>
    <n v="20"/>
  </r>
  <r>
    <n v="20"/>
    <m/>
    <s v="SLAP"/>
    <x v="20"/>
    <x v="0"/>
    <x v="43"/>
    <n v="345"/>
    <n v="750"/>
    <n v="90.8"/>
    <n v="93.4"/>
    <n v="92.6"/>
    <n v="2.6000000000000085"/>
    <n v="3.5"/>
    <n v="2"/>
    <n v="1.5"/>
    <m/>
    <n v="14"/>
  </r>
  <r>
    <n v="21"/>
    <m/>
    <s v="SLAP"/>
    <x v="20"/>
    <x v="0"/>
    <x v="43"/>
    <n v="346"/>
    <n v="750"/>
    <n v="90.6"/>
    <n v="93.6"/>
    <n v="92.4"/>
    <n v="3"/>
    <n v="4"/>
    <n v="2"/>
    <n v="2"/>
    <m/>
    <n v="14"/>
  </r>
  <r>
    <n v="2"/>
    <m/>
    <s v="SLAP"/>
    <x v="21"/>
    <x v="0"/>
    <x v="43"/>
    <n v="352"/>
    <n v="500"/>
    <n v="91.7"/>
    <n v="96.7"/>
    <n v="94.1"/>
    <n v="5"/>
    <n v="10"/>
    <n v="4.8"/>
    <n v="5.2"/>
    <m/>
    <n v="15"/>
  </r>
  <r>
    <n v="3"/>
    <m/>
    <s v="SLAP"/>
    <x v="21"/>
    <x v="0"/>
    <x v="43"/>
    <n v="353"/>
    <n v="500"/>
    <n v="91.4"/>
    <n v="96.6"/>
    <n v="93.8"/>
    <n v="5.1999999999999886"/>
    <n v="10.4"/>
    <n v="4.8"/>
    <n v="5.6000000000000005"/>
    <m/>
    <n v="15"/>
  </r>
  <r>
    <n v="4"/>
    <m/>
    <s v="SLAP"/>
    <x v="22"/>
    <x v="0"/>
    <x v="43"/>
    <n v="354"/>
    <n v="250"/>
    <n v="91.2"/>
    <n v="97.4"/>
    <n v="91.9"/>
    <n v="6.2000000000000028"/>
    <n v="24.8"/>
    <n v="2.8"/>
    <n v="22"/>
    <m/>
    <n v="15"/>
  </r>
  <r>
    <n v="5"/>
    <m/>
    <s v="SLAP"/>
    <x v="22"/>
    <x v="0"/>
    <x v="43"/>
    <n v="355"/>
    <n v="250"/>
    <n v="90.6"/>
    <n v="97"/>
    <n v="91.3"/>
    <n v="6.4000000000000057"/>
    <n v="25.6"/>
    <n v="2.8"/>
    <n v="22.8"/>
    <m/>
    <n v="15"/>
  </r>
  <r>
    <n v="12"/>
    <m/>
    <s v="SLAP"/>
    <x v="23"/>
    <x v="0"/>
    <x v="44"/>
    <n v="487"/>
    <n v="750"/>
    <n v="91"/>
    <n v="93"/>
    <n v="91.8"/>
    <n v="2"/>
    <n v="2.7"/>
    <n v="1.1000000000000001"/>
    <n v="1.6"/>
    <m/>
    <n v="20"/>
  </r>
  <r>
    <n v="13"/>
    <m/>
    <s v="SLAP"/>
    <x v="23"/>
    <x v="0"/>
    <x v="44"/>
    <n v="488"/>
    <n v="750"/>
    <n v="90.7"/>
    <n v="92.6"/>
    <n v="91.4"/>
    <n v="1.8999999999999915"/>
    <n v="2.5"/>
    <n v="0.9"/>
    <n v="1.6"/>
    <m/>
    <n v="20"/>
  </r>
  <r>
    <n v="16"/>
    <m/>
    <s v="SLAP"/>
    <x v="31"/>
    <x v="0"/>
    <x v="44"/>
    <n v="491"/>
    <n v="1000"/>
    <n v="90"/>
    <n v="92.6"/>
    <n v="90.7"/>
    <n v="2.5999999999999943"/>
    <n v="2.6"/>
    <n v="0.7"/>
    <n v="1.9000000000000001"/>
    <m/>
    <n v="20"/>
  </r>
  <r>
    <n v="17"/>
    <m/>
    <s v="SLAP"/>
    <x v="31"/>
    <x v="0"/>
    <x v="44"/>
    <n v="492"/>
    <n v="1000"/>
    <n v="91.2"/>
    <n v="93.3"/>
    <n v="91.6"/>
    <n v="2.0999999999999943"/>
    <n v="2.1"/>
    <n v="0.4"/>
    <n v="1.7000000000000002"/>
    <m/>
    <n v="20"/>
  </r>
  <r>
    <n v="6"/>
    <m/>
    <s v="SLAP"/>
    <x v="25"/>
    <x v="0"/>
    <x v="44"/>
    <n v="481"/>
    <n v="250"/>
    <n v="89.8"/>
    <n v="91.7"/>
    <n v="90.1"/>
    <n v="1.9000000000000057"/>
    <n v="7.6"/>
    <n v="1.2"/>
    <n v="6.3999999999999995"/>
    <m/>
    <n v="20"/>
  </r>
  <r>
    <n v="7"/>
    <m/>
    <s v="SLAP"/>
    <x v="25"/>
    <x v="0"/>
    <x v="44"/>
    <n v="482"/>
    <n v="250"/>
    <n v="90.6"/>
    <n v="93.5"/>
    <n v="91.4"/>
    <n v="2.9000000000000057"/>
    <n v="11.6"/>
    <n v="3.2"/>
    <n v="8.3999999999999986"/>
    <m/>
    <n v="20"/>
  </r>
  <r>
    <n v="8"/>
    <m/>
    <s v="SLAP"/>
    <x v="26"/>
    <x v="0"/>
    <x v="44"/>
    <n v="483"/>
    <n v="350"/>
    <n v="90.5"/>
    <n v="92"/>
    <n v="90.7"/>
    <n v="1.5"/>
    <n v="4.3"/>
    <n v="0.6"/>
    <n v="3.6999999999999997"/>
    <m/>
    <n v="20"/>
  </r>
  <r>
    <n v="9"/>
    <m/>
    <s v="SLAP"/>
    <x v="26"/>
    <x v="0"/>
    <x v="44"/>
    <n v="484"/>
    <n v="350"/>
    <n v="90.9"/>
    <n v="93.5"/>
    <n v="91.3"/>
    <n v="2.5999999999999943"/>
    <n v="7.4"/>
    <n v="1.1000000000000001"/>
    <n v="6.3000000000000007"/>
    <m/>
    <n v="20"/>
  </r>
  <r>
    <n v="10"/>
    <m/>
    <s v="SLAP"/>
    <x v="27"/>
    <x v="0"/>
    <x v="44"/>
    <n v="485"/>
    <n v="250"/>
    <n v="91.1"/>
    <n v="97.4"/>
    <n v="92.3"/>
    <n v="6.3000000000000114"/>
    <n v="25.2"/>
    <n v="4.8"/>
    <n v="20.399999999999999"/>
    <m/>
    <n v="20"/>
  </r>
  <r>
    <n v="11"/>
    <m/>
    <s v="SLAP"/>
    <x v="27"/>
    <x v="0"/>
    <x v="44"/>
    <n v="486"/>
    <n v="250"/>
    <n v="91.1"/>
    <n v="97.1"/>
    <n v="92.5"/>
    <n v="6"/>
    <n v="24"/>
    <n v="5.6"/>
    <n v="18.399999999999999"/>
    <m/>
    <n v="20"/>
  </r>
  <r>
    <n v="14"/>
    <m/>
    <s v="SLAP"/>
    <x v="28"/>
    <x v="0"/>
    <x v="44"/>
    <n v="489"/>
    <n v="1000"/>
    <n v="90.3"/>
    <n v="91"/>
    <n v="90.5"/>
    <n v="0.70000000000000284"/>
    <n v="0.7"/>
    <n v="0.2"/>
    <n v="0.49999999999999994"/>
    <m/>
    <n v="20"/>
  </r>
  <r>
    <n v="15"/>
    <m/>
    <s v="SLAP"/>
    <x v="28"/>
    <x v="0"/>
    <x v="44"/>
    <n v="490"/>
    <n v="1000"/>
    <n v="89.6"/>
    <n v="90.8"/>
    <n v="90"/>
    <n v="1.2000000000000028"/>
    <n v="1.2"/>
    <n v="0.4"/>
    <n v="0.79999999999999993"/>
    <m/>
    <n v="20"/>
  </r>
  <r>
    <n v="3"/>
    <m/>
    <s v="SLAP"/>
    <x v="3"/>
    <x v="0"/>
    <x v="45"/>
    <n v="603"/>
    <n v="250"/>
    <n v="90.3"/>
    <n v="91.4"/>
    <n v="90.5"/>
    <n v="1.2000000000000028"/>
    <n v="4.8"/>
    <n v="1.2"/>
    <n v="3.5999999999999996"/>
    <m/>
    <n v="25"/>
  </r>
  <r>
    <n v="4"/>
    <m/>
    <s v="SLAP"/>
    <x v="3"/>
    <x v="0"/>
    <x v="45"/>
    <n v="604"/>
    <n v="250"/>
    <n v="90.8"/>
    <n v="91.9"/>
    <n v="91"/>
    <n v="1.2000000000000028"/>
    <n v="4.8"/>
    <n v="1.2"/>
    <n v="3.5999999999999996"/>
    <m/>
    <n v="25"/>
  </r>
  <r>
    <n v="1"/>
    <m/>
    <s v="SLAP"/>
    <x v="4"/>
    <x v="0"/>
    <x v="45"/>
    <n v="601"/>
    <n v="250"/>
    <n v="90.7"/>
    <n v="93.4"/>
    <n v="91.5"/>
    <n v="2.7999999999999972"/>
    <n v="11.2"/>
    <n v="3.6"/>
    <n v="7.6"/>
    <m/>
    <n v="25"/>
  </r>
  <r>
    <n v="2"/>
    <m/>
    <s v="SLAP"/>
    <x v="4"/>
    <x v="0"/>
    <x v="45"/>
    <n v="602"/>
    <n v="250"/>
    <n v="90.6"/>
    <n v="93.6"/>
    <n v="91.3"/>
    <n v="3.0999999999999943"/>
    <n v="12.4"/>
    <n v="3.2"/>
    <n v="9.1999999999999993"/>
    <m/>
    <n v="25"/>
  </r>
  <r>
    <n v="5"/>
    <m/>
    <s v="SLAP"/>
    <x v="5"/>
    <x v="0"/>
    <x v="45"/>
    <n v="605"/>
    <n v="150"/>
    <n v="90"/>
    <n v="93.2"/>
    <n v="90.5"/>
    <n v="3.2999999999999972"/>
    <n v="22"/>
    <n v="4"/>
    <n v="18"/>
    <s v="Surf grab"/>
    <n v="25"/>
  </r>
  <r>
    <n v="6"/>
    <m/>
    <s v="SLAP"/>
    <x v="5"/>
    <x v="0"/>
    <x v="45"/>
    <n v="606"/>
    <n v="150"/>
    <n v="91.3"/>
    <n v="95"/>
    <n v="91.7"/>
    <n v="3.7999999999999972"/>
    <n v="25.3"/>
    <n v="3.3"/>
    <n v="22"/>
    <s v="Surf grab"/>
    <n v="25"/>
  </r>
  <r>
    <n v="11"/>
    <m/>
    <s v="SLAP"/>
    <x v="10"/>
    <x v="0"/>
    <x v="46"/>
    <n v="611"/>
    <n v="250"/>
    <n v="91.1"/>
    <n v="95.4"/>
    <n v="92.7"/>
    <n v="4.4000000000000057"/>
    <n v="17.600000000000001"/>
    <n v="6.8"/>
    <n v="10.8"/>
    <s v="Surf grab"/>
    <n v="25"/>
  </r>
  <r>
    <n v="12"/>
    <m/>
    <s v="SLAP"/>
    <x v="10"/>
    <x v="0"/>
    <x v="46"/>
    <n v="612"/>
    <n v="250"/>
    <n v="90.4"/>
    <n v="94.8"/>
    <n v="92"/>
    <n v="4.4999999999999858"/>
    <n v="18"/>
    <n v="6.8"/>
    <n v="11.2"/>
    <s v="Surf grab"/>
    <n v="25"/>
  </r>
  <r>
    <n v="9"/>
    <m/>
    <s v="SLAP"/>
    <x v="12"/>
    <x v="0"/>
    <x v="46"/>
    <n v="609"/>
    <n v="150"/>
    <n v="90.9"/>
    <n v="97.4"/>
    <n v="94.8"/>
    <n v="6.5999999999999943"/>
    <n v="44"/>
    <n v="26.7"/>
    <n v="17.3"/>
    <m/>
    <n v="25"/>
  </r>
  <r>
    <n v="10"/>
    <m/>
    <s v="SLAP"/>
    <x v="12"/>
    <x v="0"/>
    <x v="46"/>
    <n v="610"/>
    <n v="150"/>
    <n v="90.6"/>
    <n v="96.6"/>
    <n v="94.4"/>
    <n v="6.0999999999999943"/>
    <n v="40.700000000000003"/>
    <n v="26"/>
    <n v="14.700000000000003"/>
    <m/>
    <n v="25"/>
  </r>
  <r>
    <n v="7"/>
    <m/>
    <s v="SLAP"/>
    <x v="15"/>
    <x v="0"/>
    <x v="46"/>
    <n v="607"/>
    <n v="250"/>
    <n v="90.8"/>
    <n v="96.3"/>
    <n v="94"/>
    <n v="5.5999999999999943"/>
    <n v="22.4"/>
    <n v="13.2"/>
    <n v="9.1999999999999993"/>
    <m/>
    <n v="25"/>
  </r>
  <r>
    <n v="8"/>
    <m/>
    <s v="SLAP"/>
    <x v="15"/>
    <x v="0"/>
    <x v="46"/>
    <n v="608"/>
    <n v="250"/>
    <n v="90.8"/>
    <n v="96.8"/>
    <n v="94"/>
    <n v="6.0999999999999943"/>
    <n v="24.4"/>
    <n v="13.2"/>
    <n v="11.2"/>
    <m/>
    <n v="25"/>
  </r>
  <r>
    <n v="8"/>
    <m/>
    <s v="SLAP"/>
    <x v="30"/>
    <x v="0"/>
    <x v="47"/>
    <n v="358"/>
    <n v="500"/>
    <n v="91.4"/>
    <n v="92"/>
    <n v="89.5"/>
    <n v="0.59999999999999432"/>
    <n v="1.2"/>
    <n v="-3.8"/>
    <n v="5"/>
    <m/>
    <n v="15"/>
  </r>
  <r>
    <n v="9"/>
    <m/>
    <s v="SLAP"/>
    <x v="30"/>
    <x v="0"/>
    <x v="47"/>
    <n v="359"/>
    <n v="500"/>
    <n v="91.1"/>
    <n v="94.1"/>
    <n v="91.5"/>
    <n v="3"/>
    <n v="6"/>
    <n v="0.8"/>
    <n v="5.2"/>
    <m/>
    <n v="15"/>
  </r>
  <r>
    <n v="6"/>
    <m/>
    <s v="SLAP"/>
    <x v="32"/>
    <x v="0"/>
    <x v="47"/>
    <n v="356"/>
    <n v="750"/>
    <n v="91.4"/>
    <n v="93.8"/>
    <n v="91.8"/>
    <n v="2.3999999999999915"/>
    <n v="3.2"/>
    <n v="0.5"/>
    <n v="2.7"/>
    <m/>
    <n v="15"/>
  </r>
  <r>
    <n v="7"/>
    <m/>
    <s v="SLAP"/>
    <x v="32"/>
    <x v="0"/>
    <x v="47"/>
    <n v="357"/>
    <n v="750"/>
    <n v="91.5"/>
    <n v="94.2"/>
    <n v="92.3"/>
    <n v="2.7000000000000028"/>
    <n v="3.6"/>
    <n v="1.1000000000000001"/>
    <n v="2.5"/>
    <m/>
    <n v="15"/>
  </r>
  <r>
    <n v="10"/>
    <m/>
    <s v="SLAP"/>
    <x v="66"/>
    <x v="0"/>
    <x v="47"/>
    <n v="360"/>
    <n v="350"/>
    <n v="91.3"/>
    <n v="93.8"/>
    <n v="92.3"/>
    <n v="2.5"/>
    <n v="7.1"/>
    <n v="2.9"/>
    <n v="4.1999999999999993"/>
    <m/>
    <n v="15"/>
  </r>
  <r>
    <n v="11"/>
    <m/>
    <s v="SLAP"/>
    <x v="66"/>
    <x v="0"/>
    <x v="47"/>
    <n v="361"/>
    <n v="350"/>
    <n v="91.6"/>
    <n v="94.2"/>
    <n v="92.6"/>
    <n v="2.6000000000000085"/>
    <n v="7.4"/>
    <n v="2.9"/>
    <n v="4.5"/>
    <m/>
    <n v="15"/>
  </r>
  <r>
    <n v="16"/>
    <m/>
    <s v="SLAP"/>
    <x v="35"/>
    <x v="0"/>
    <x v="48"/>
    <n v="366"/>
    <n v="250"/>
    <n v="92.2"/>
    <n v="96.2"/>
    <n v="93"/>
    <n v="4"/>
    <n v="16"/>
    <n v="3.2"/>
    <n v="12.8"/>
    <m/>
    <n v="15"/>
  </r>
  <r>
    <n v="17"/>
    <m/>
    <s v="SLAP"/>
    <x v="35"/>
    <x v="0"/>
    <x v="48"/>
    <n v="367"/>
    <n v="250"/>
    <n v="91.5"/>
    <n v="95.9"/>
    <n v="92.5"/>
    <n v="4.4000000000000057"/>
    <n v="17.600000000000001"/>
    <n v="4"/>
    <n v="13.600000000000001"/>
    <m/>
    <n v="15"/>
  </r>
  <r>
    <n v="18"/>
    <m/>
    <s v="SLAP"/>
    <x v="36"/>
    <x v="0"/>
    <x v="48"/>
    <n v="368"/>
    <n v="250"/>
    <n v="91.2"/>
    <n v="96.4"/>
    <n v="93.3"/>
    <n v="5.2000000000000028"/>
    <n v="20.8"/>
    <n v="8.4"/>
    <n v="12.4"/>
    <m/>
    <n v="15"/>
  </r>
  <r>
    <n v="19"/>
    <m/>
    <s v="SLAP"/>
    <x v="36"/>
    <x v="0"/>
    <x v="48"/>
    <n v="494"/>
    <n v="250"/>
    <n v="91.1"/>
    <n v="96.4"/>
    <n v="93.2"/>
    <n v="5.3000000000000114"/>
    <n v="21.2"/>
    <n v="8.4"/>
    <n v="12.799999999999999"/>
    <m/>
    <n v="20"/>
  </r>
  <r>
    <n v="12"/>
    <m/>
    <s v="SLAP"/>
    <x v="37"/>
    <x v="0"/>
    <x v="48"/>
    <n v="362"/>
    <n v="500"/>
    <n v="90.8"/>
    <n v="94.5"/>
    <n v="91.8"/>
    <n v="3.7000000000000028"/>
    <n v="7.4"/>
    <n v="2"/>
    <n v="5.4"/>
    <m/>
    <n v="15"/>
  </r>
  <r>
    <n v="13"/>
    <m/>
    <s v="SLAP"/>
    <x v="37"/>
    <x v="0"/>
    <x v="48"/>
    <n v="363"/>
    <n v="500"/>
    <n v="92"/>
    <n v="95.6"/>
    <n v="92.5"/>
    <n v="3.5999999999999943"/>
    <n v="7.2"/>
    <n v="1"/>
    <n v="6.2"/>
    <m/>
    <n v="15"/>
  </r>
  <r>
    <n v="20"/>
    <m/>
    <s v="SLAP"/>
    <x v="38"/>
    <x v="0"/>
    <x v="48"/>
    <n v="495"/>
    <n v="250"/>
    <n v="90.4"/>
    <n v="94.4"/>
    <n v="91.4"/>
    <n v="4"/>
    <n v="16"/>
    <n v="4"/>
    <n v="12"/>
    <m/>
    <n v="20"/>
  </r>
  <r>
    <n v="21"/>
    <m/>
    <s v="SLAP"/>
    <x v="38"/>
    <x v="0"/>
    <x v="48"/>
    <n v="496"/>
    <n v="250"/>
    <n v="90.4"/>
    <n v="94.7"/>
    <n v="91.3"/>
    <n v="4.2999999999999972"/>
    <n v="17.2"/>
    <n v="3.6"/>
    <n v="13.6"/>
    <m/>
    <n v="20"/>
  </r>
  <r>
    <n v="1"/>
    <m/>
    <s v="SLAP"/>
    <x v="39"/>
    <x v="0"/>
    <x v="48"/>
    <n v="501"/>
    <n v="100"/>
    <n v="90.9"/>
    <n v="94.2"/>
    <n v="91.2"/>
    <n v="3.2999999999999972"/>
    <n v="33"/>
    <n v="3"/>
    <n v="30"/>
    <m/>
    <n v="21"/>
  </r>
  <r>
    <n v="2"/>
    <m/>
    <s v="SLAP"/>
    <x v="39"/>
    <x v="0"/>
    <x v="48"/>
    <n v="502"/>
    <n v="100"/>
    <n v="91.1"/>
    <n v="94"/>
    <n v="91.4"/>
    <n v="2.9000000000000057"/>
    <n v="29"/>
    <n v="3"/>
    <n v="26"/>
    <m/>
    <n v="21"/>
  </r>
  <r>
    <n v="14"/>
    <m/>
    <s v="SLAP"/>
    <x v="40"/>
    <x v="0"/>
    <x v="48"/>
    <n v="364"/>
    <n v="500"/>
    <n v="91.9"/>
    <n v="96.5"/>
    <n v="92.8"/>
    <n v="4.5999999999999943"/>
    <n v="9.1999999999999993"/>
    <n v="1.8"/>
    <n v="7.3999999999999995"/>
    <m/>
    <n v="15"/>
  </r>
  <r>
    <n v="15"/>
    <m/>
    <s v="SLAP"/>
    <x v="40"/>
    <x v="0"/>
    <x v="48"/>
    <n v="365"/>
    <n v="500"/>
    <n v="91.7"/>
    <n v="96.4"/>
    <n v="92.5"/>
    <n v="4.7000000000000028"/>
    <n v="9.4"/>
    <n v="1.6"/>
    <n v="7.8000000000000007"/>
    <m/>
    <n v="15"/>
  </r>
  <r>
    <n v="13"/>
    <m/>
    <s v="SLAP"/>
    <x v="29"/>
    <x v="0"/>
    <x v="49"/>
    <n v="613"/>
    <n v="750"/>
    <n v="91.3"/>
    <n v="94.3"/>
    <n v="92"/>
    <n v="3.0999999999999943"/>
    <n v="4.0999999999999996"/>
    <n v="1.1000000000000001"/>
    <n v="2.9999999999999996"/>
    <m/>
    <n v="25"/>
  </r>
  <r>
    <n v="4"/>
    <m/>
    <s v="SLAP"/>
    <x v="41"/>
    <x v="0"/>
    <x v="49"/>
    <n v="629"/>
    <n v="500"/>
    <n v="86.8"/>
    <n v="87.3"/>
    <n v="86.1"/>
    <n v="0.29999999999999716"/>
    <n v="0.6"/>
    <n v="-1.4"/>
    <n v="2"/>
    <m/>
    <n v="26"/>
  </r>
  <r>
    <n v="5"/>
    <m/>
    <s v="SLAP"/>
    <x v="41"/>
    <x v="0"/>
    <x v="49"/>
    <n v="630"/>
    <n v="270"/>
    <n v="86.2"/>
    <n v="86.4"/>
    <n v="86.3"/>
    <n v="0"/>
    <n v="0"/>
    <n v="0.4"/>
    <n v="-0.4"/>
    <m/>
    <n v="26"/>
  </r>
  <r>
    <n v="20"/>
    <m/>
    <s v="SLAP"/>
    <x v="42"/>
    <x v="0"/>
    <x v="49"/>
    <n v="620"/>
    <n v="250"/>
    <n v="91.2"/>
    <n v="93.5"/>
    <n v="91.8"/>
    <n v="2.3999999999999915"/>
    <n v="9.6"/>
    <n v="2.8"/>
    <n v="6.8"/>
    <m/>
    <n v="25"/>
  </r>
  <r>
    <n v="21"/>
    <m/>
    <s v="SLAP"/>
    <x v="42"/>
    <x v="0"/>
    <x v="49"/>
    <n v="621"/>
    <n v="250"/>
    <n v="91.4"/>
    <n v="93.7"/>
    <n v="91.9"/>
    <n v="2.3999999999999915"/>
    <n v="9.6"/>
    <n v="2.4"/>
    <n v="7.1999999999999993"/>
    <m/>
    <n v="25"/>
  </r>
  <r>
    <n v="2"/>
    <m/>
    <s v="SLAP"/>
    <x v="43"/>
    <x v="0"/>
    <x v="49"/>
    <n v="627"/>
    <n v="500"/>
    <n v="85.2"/>
    <n v="87.6"/>
    <n v="86.3"/>
    <n v="2.1999999999999886"/>
    <n v="4.4000000000000004"/>
    <n v="2.2000000000000002"/>
    <n v="2.2000000000000002"/>
    <m/>
    <n v="26"/>
  </r>
  <r>
    <n v="3"/>
    <m/>
    <s v="SLAP"/>
    <x v="43"/>
    <x v="0"/>
    <x v="49"/>
    <n v="628"/>
    <n v="500"/>
    <n v="84.8"/>
    <n v="87.4"/>
    <n v="87"/>
    <n v="2.4000000000000057"/>
    <n v="4.8"/>
    <n v="4.4000000000000004"/>
    <n v="0.39999999999999947"/>
    <m/>
    <n v="26"/>
  </r>
  <r>
    <n v="18"/>
    <m/>
    <s v="SLAP"/>
    <x v="45"/>
    <x v="0"/>
    <x v="49"/>
    <n v="618"/>
    <n v="250"/>
    <n v="90.9"/>
    <n v="94.4"/>
    <n v="91.5"/>
    <n v="3.5999999999999943"/>
    <n v="14.4"/>
    <n v="2.8"/>
    <n v="11.600000000000001"/>
    <m/>
    <n v="25"/>
  </r>
  <r>
    <n v="19"/>
    <m/>
    <s v="SLAP"/>
    <x v="45"/>
    <x v="0"/>
    <x v="49"/>
    <n v="619"/>
    <n v="250"/>
    <n v="91.2"/>
    <n v="94.6"/>
    <n v="92"/>
    <n v="3.4999999999999858"/>
    <n v="14"/>
    <n v="3.6"/>
    <n v="10.4"/>
    <m/>
    <n v="25"/>
  </r>
  <r>
    <n v="16"/>
    <m/>
    <s v="SLAP"/>
    <x v="6"/>
    <x v="0"/>
    <x v="49"/>
    <n v="616"/>
    <n v="250"/>
    <n v="90.3"/>
    <n v="93.7"/>
    <n v="91.7"/>
    <n v="3.5"/>
    <n v="14"/>
    <n v="6"/>
    <n v="8"/>
    <m/>
    <n v="25"/>
  </r>
  <r>
    <n v="17"/>
    <m/>
    <s v="SLAP"/>
    <x v="6"/>
    <x v="0"/>
    <x v="49"/>
    <n v="617"/>
    <n v="250"/>
    <n v="91.4"/>
    <n v="94.2"/>
    <n v="92.3"/>
    <n v="2.8999999999999915"/>
    <n v="11.6"/>
    <n v="4"/>
    <n v="7.6"/>
    <m/>
    <n v="25"/>
  </r>
  <r>
    <n v="14"/>
    <m/>
    <s v="SLAP"/>
    <x v="8"/>
    <x v="0"/>
    <x v="49"/>
    <n v="614"/>
    <n v="250"/>
    <n v="90.8"/>
    <n v="93"/>
    <n v="91.3"/>
    <n v="2.2999999999999972"/>
    <n v="9.1999999999999993"/>
    <n v="2.4"/>
    <n v="6.7999999999999989"/>
    <m/>
    <n v="25"/>
  </r>
  <r>
    <n v="15"/>
    <m/>
    <s v="SLAP"/>
    <x v="8"/>
    <x v="0"/>
    <x v="49"/>
    <n v="615"/>
    <n v="250"/>
    <n v="90.1"/>
    <n v="92.4"/>
    <n v="90.5"/>
    <n v="2.4000000000000057"/>
    <n v="9.6"/>
    <n v="2"/>
    <n v="7.6"/>
    <m/>
    <n v="25"/>
  </r>
  <r>
    <n v="22"/>
    <m/>
    <s v="SLAP"/>
    <x v="46"/>
    <x v="0"/>
    <x v="49"/>
    <n v="622"/>
    <n v="250"/>
    <n v="90.9"/>
    <n v="91.4"/>
    <n v="91.8"/>
    <n v="0.59999999999999432"/>
    <n v="2.4"/>
    <n v="4"/>
    <n v="-1.6"/>
    <m/>
    <n v="25"/>
  </r>
  <r>
    <n v="1"/>
    <m/>
    <s v="SLAP"/>
    <x v="46"/>
    <x v="0"/>
    <x v="49"/>
    <n v="626"/>
    <n v="250"/>
    <n v="85"/>
    <n v="88.2"/>
    <n v="86"/>
    <n v="3"/>
    <n v="12"/>
    <n v="4"/>
    <n v="8"/>
    <m/>
    <n v="26"/>
  </r>
  <r>
    <n v="5"/>
    <m/>
    <s v="SLAP"/>
    <x v="47"/>
    <x v="0"/>
    <x v="50"/>
    <n v="505"/>
    <n v="1000"/>
    <n v="90.6"/>
    <n v="93.7"/>
    <n v="91.7"/>
    <n v="3.1000000000000085"/>
    <n v="3.1"/>
    <n v="1.1000000000000001"/>
    <n v="2"/>
    <m/>
    <n v="21"/>
  </r>
  <r>
    <n v="6"/>
    <m/>
    <s v="SLAP"/>
    <x v="47"/>
    <x v="0"/>
    <x v="50"/>
    <n v="506"/>
    <n v="1000"/>
    <n v="90.5"/>
    <n v="93.5"/>
    <n v="91.4"/>
    <n v="3"/>
    <n v="3"/>
    <n v="0.9"/>
    <n v="2.1"/>
    <m/>
    <n v="21"/>
  </r>
  <r>
    <n v="7"/>
    <m/>
    <s v="SLAP"/>
    <x v="48"/>
    <x v="0"/>
    <x v="50"/>
    <n v="507"/>
    <n v="750"/>
    <n v="90.7"/>
    <n v="93"/>
    <n v="91.1"/>
    <n v="2.2999999999999972"/>
    <n v="3.1"/>
    <n v="0.5"/>
    <n v="2.6"/>
    <m/>
    <n v="21"/>
  </r>
  <r>
    <n v="8"/>
    <m/>
    <s v="SLAP"/>
    <x v="48"/>
    <x v="0"/>
    <x v="50"/>
    <n v="508"/>
    <n v="750"/>
    <n v="90.7"/>
    <n v="93.1"/>
    <n v="91.3"/>
    <n v="2.3999999999999915"/>
    <n v="3.2"/>
    <n v="0.8"/>
    <n v="2.4000000000000004"/>
    <m/>
    <n v="21"/>
  </r>
  <r>
    <n v="3"/>
    <m/>
    <s v="SLAP"/>
    <x v="49"/>
    <x v="0"/>
    <x v="50"/>
    <n v="503"/>
    <n v="1000"/>
    <n v="90.8"/>
    <n v="94"/>
    <n v="91.4"/>
    <n v="3.2000000000000028"/>
    <n v="3.2"/>
    <n v="0.6"/>
    <n v="2.6"/>
    <m/>
    <n v="21"/>
  </r>
  <r>
    <n v="4"/>
    <m/>
    <s v="SLAP"/>
    <x v="49"/>
    <x v="0"/>
    <x v="50"/>
    <n v="504"/>
    <n v="1000"/>
    <n v="90.3"/>
    <n v="93.6"/>
    <n v="90.9"/>
    <n v="3.2999999999999972"/>
    <n v="3.3"/>
    <n v="0.6"/>
    <n v="2.6999999999999997"/>
    <m/>
    <n v="21"/>
  </r>
  <r>
    <n v="8"/>
    <m/>
    <s v="SLAP"/>
    <x v="24"/>
    <x v="0"/>
    <x v="50"/>
    <n v="633"/>
    <n v="500"/>
    <n v="86.4"/>
    <n v="89.2"/>
    <n v="87.2"/>
    <n v="2.5999999999999943"/>
    <n v="5.2"/>
    <n v="1.6"/>
    <n v="3.6"/>
    <m/>
    <n v="26"/>
  </r>
  <r>
    <n v="9"/>
    <m/>
    <s v="SLAP"/>
    <x v="24"/>
    <x v="0"/>
    <x v="50"/>
    <n v="634"/>
    <n v="500"/>
    <n v="84.5"/>
    <n v="87.3"/>
    <n v="85.2"/>
    <n v="2.5999999999999943"/>
    <n v="5.2"/>
    <n v="1.4"/>
    <n v="3.8000000000000003"/>
    <s v="torn"/>
    <n v="26"/>
  </r>
  <r>
    <n v="6"/>
    <m/>
    <s v="SLAP"/>
    <x v="33"/>
    <x v="0"/>
    <x v="50"/>
    <n v="631"/>
    <n v="750"/>
    <n v="85.4"/>
    <n v="87.3"/>
    <n v="85.8"/>
    <n v="1.6999999999999886"/>
    <n v="2.2999999999999998"/>
    <n v="0.5"/>
    <n v="1.7999999999999998"/>
    <m/>
    <n v="26"/>
  </r>
  <r>
    <n v="7"/>
    <m/>
    <s v="SLAP"/>
    <x v="33"/>
    <x v="0"/>
    <x v="50"/>
    <n v="632"/>
    <n v="750"/>
    <n v="85.4"/>
    <n v="87"/>
    <n v="85.4"/>
    <n v="1.3999999999999915"/>
    <n v="1.9"/>
    <n v="0"/>
    <n v="1.9"/>
    <m/>
    <n v="26"/>
  </r>
  <r>
    <n v="12"/>
    <m/>
    <s v="SLAP"/>
    <x v="51"/>
    <x v="0"/>
    <x v="50"/>
    <n v="512"/>
    <n v="250"/>
    <n v="91.2"/>
    <n v="95.4"/>
    <n v="91.9"/>
    <n v="4.2000000000000028"/>
    <n v="16.8"/>
    <n v="2.8"/>
    <n v="14"/>
    <m/>
    <n v="21"/>
  </r>
  <r>
    <n v="13"/>
    <m/>
    <s v="SLAP"/>
    <x v="51"/>
    <x v="0"/>
    <x v="50"/>
    <n v="513"/>
    <n v="250"/>
    <n v="91.5"/>
    <n v="95.3"/>
    <n v="91.8"/>
    <n v="3.7999999999999972"/>
    <n v="15.2"/>
    <n v="1.2"/>
    <n v="14"/>
    <m/>
    <n v="21"/>
  </r>
  <r>
    <n v="9"/>
    <m/>
    <s v="SLAP"/>
    <x v="52"/>
    <x v="0"/>
    <x v="50"/>
    <n v="509"/>
    <n v="500"/>
    <n v="91.7"/>
    <n v="98.4"/>
    <n v="92"/>
    <n v="6.7000000000000028"/>
    <n v="13.4"/>
    <n v="0.6"/>
    <n v="12.8"/>
    <s v="filters were blue before and after oven, blue was gone after muffle furnace"/>
    <n v="21"/>
  </r>
  <r>
    <n v="10"/>
    <m/>
    <s v="SLAP"/>
    <x v="52"/>
    <x v="0"/>
    <x v="50"/>
    <n v="510"/>
    <n v="500"/>
    <n v="90.9"/>
    <n v="97.6"/>
    <n v="91"/>
    <n v="6.6999999999999886"/>
    <n v="13.4"/>
    <n v="0.2"/>
    <n v="13.200000000000001"/>
    <s v="filters were blue before and after oven, blue was gone after muffle furnace"/>
    <n v="21"/>
  </r>
  <r>
    <n v="14"/>
    <m/>
    <s v="SLAP"/>
    <x v="70"/>
    <x v="0"/>
    <x v="50"/>
    <n v="514"/>
    <n v="500"/>
    <n v="90.9"/>
    <n v="90.7"/>
    <n v="90.7"/>
    <n v="-0.20000000000000284"/>
    <n v="-0.4"/>
    <n v="-0.4"/>
    <n v="0"/>
    <m/>
    <n v="21"/>
  </r>
  <r>
    <n v="15"/>
    <m/>
    <s v="SLAP"/>
    <x v="70"/>
    <x v="0"/>
    <x v="50"/>
    <n v="515"/>
    <n v="500"/>
    <n v="91"/>
    <n v="90.7"/>
    <n v="91.3"/>
    <n v="-0.29999999999999716"/>
    <n v="-0.6"/>
    <n v="0.6"/>
    <n v="-1.2"/>
    <m/>
    <n v="21"/>
  </r>
  <r>
    <n v="16"/>
    <m/>
    <s v="SLAP"/>
    <x v="54"/>
    <x v="0"/>
    <x v="51"/>
    <n v="516"/>
    <n v="1250"/>
    <n v="90.7"/>
    <n v="91.9"/>
    <n v="91.6"/>
    <n v="1.2000000000000028"/>
    <n v="1"/>
    <n v="0.7"/>
    <n v="0.30000000000000004"/>
    <m/>
    <n v="21"/>
  </r>
  <r>
    <n v="17"/>
    <m/>
    <s v="SLAP"/>
    <x v="54"/>
    <x v="0"/>
    <x v="51"/>
    <n v="517"/>
    <n v="1250"/>
    <n v="91.5"/>
    <n v="92.5"/>
    <n v="91.9"/>
    <n v="1"/>
    <n v="0.8"/>
    <n v="0.3"/>
    <n v="0.5"/>
    <m/>
    <n v="21"/>
  </r>
  <r>
    <n v="20"/>
    <m/>
    <s v="SLAP"/>
    <x v="55"/>
    <x v="0"/>
    <x v="51"/>
    <n v="520"/>
    <n v="750"/>
    <n v="91.2"/>
    <n v="92.9"/>
    <n v="91.4"/>
    <n v="1.7000000000000028"/>
    <n v="2.2999999999999998"/>
    <n v="0.3"/>
    <n v="1.9999999999999998"/>
    <m/>
    <n v="21"/>
  </r>
  <r>
    <n v="21"/>
    <m/>
    <s v="SLAP"/>
    <x v="55"/>
    <x v="0"/>
    <x v="51"/>
    <n v="521"/>
    <n v="750"/>
    <n v="91.1"/>
    <n v="92.7"/>
    <m/>
    <n v="1.6000000000000085"/>
    <n v="2.1"/>
    <n v="-121.5"/>
    <n v="123.6"/>
    <m/>
    <n v="21"/>
  </r>
  <r>
    <n v="1"/>
    <m/>
    <s v="SLAP"/>
    <x v="57"/>
    <x v="0"/>
    <x v="51"/>
    <n v="526"/>
    <n v="500"/>
    <n v="91.5"/>
    <n v="93.5"/>
    <n v="92.2"/>
    <n v="2.0999999999999943"/>
    <n v="4.2"/>
    <n v="1.6"/>
    <n v="2.6"/>
    <m/>
    <n v="22"/>
  </r>
  <r>
    <n v="2"/>
    <m/>
    <s v="SLAP"/>
    <x v="57"/>
    <x v="0"/>
    <x v="51"/>
    <n v="527"/>
    <n v="500"/>
    <n v="91.3"/>
    <n v="93"/>
    <n v="91.6"/>
    <n v="1.7999999999999972"/>
    <n v="3.6"/>
    <n v="0.8"/>
    <n v="2.8"/>
    <m/>
    <n v="22"/>
  </r>
  <r>
    <n v="12"/>
    <m/>
    <s v="SLAP"/>
    <x v="2"/>
    <x v="0"/>
    <x v="51"/>
    <n v="637"/>
    <n v="250"/>
    <n v="86.1"/>
    <n v="89.9"/>
    <n v="88.9"/>
    <n v="3.6000000000000085"/>
    <n v="14.4"/>
    <n v="11.2"/>
    <n v="3.2000000000000011"/>
    <m/>
    <n v="26"/>
  </r>
  <r>
    <n v="13"/>
    <m/>
    <s v="SLAP"/>
    <x v="2"/>
    <x v="0"/>
    <x v="51"/>
    <n v="638"/>
    <n v="250"/>
    <n v="84.8"/>
    <n v="88.7"/>
    <n v="87.5"/>
    <n v="3.7000000000000028"/>
    <n v="14.8"/>
    <n v="10.8"/>
    <n v="4"/>
    <m/>
    <n v="26"/>
  </r>
  <r>
    <n v="18"/>
    <m/>
    <s v="SLAP"/>
    <x v="58"/>
    <x v="0"/>
    <x v="51"/>
    <n v="518"/>
    <n v="1000"/>
    <n v="90.9"/>
    <n v="92.4"/>
    <n v="91.6"/>
    <n v="1.5"/>
    <n v="1.5"/>
    <n v="0.7"/>
    <n v="0.8"/>
    <m/>
    <n v="21"/>
  </r>
  <r>
    <n v="19"/>
    <m/>
    <s v="SLAP"/>
    <x v="58"/>
    <x v="0"/>
    <x v="51"/>
    <n v="519"/>
    <n v="1000"/>
    <n v="90.8"/>
    <n v="92.5"/>
    <n v="91.5"/>
    <n v="1.7000000000000028"/>
    <n v="1.7"/>
    <n v="0.7"/>
    <n v="1"/>
    <m/>
    <n v="21"/>
  </r>
  <r>
    <n v="10"/>
    <m/>
    <s v="SLAP"/>
    <x v="9"/>
    <x v="0"/>
    <x v="51"/>
    <n v="635"/>
    <n v="500"/>
    <n v="85.9"/>
    <n v="89.3"/>
    <n v="87.1"/>
    <n v="3.1999999999999886"/>
    <n v="6.4"/>
    <n v="2.4"/>
    <n v="4"/>
    <m/>
    <n v="26"/>
  </r>
  <r>
    <n v="11"/>
    <m/>
    <s v="SLAP"/>
    <x v="9"/>
    <x v="0"/>
    <x v="51"/>
    <n v="636"/>
    <n v="250"/>
    <n v="83.8"/>
    <n v="85.8"/>
    <n v="84.7"/>
    <n v="1.7999999999999972"/>
    <n v="7.2"/>
    <n v="3.6"/>
    <n v="3.6"/>
    <m/>
    <n v="26"/>
  </r>
  <r>
    <n v="22"/>
    <m/>
    <s v="SLAP"/>
    <x v="59"/>
    <x v="0"/>
    <x v="51"/>
    <n v="647"/>
    <n v="250"/>
    <n v="93.7"/>
    <n v="97.6"/>
    <n v="95.4"/>
    <n v="3.6999999999999886"/>
    <n v="14.8"/>
    <n v="6.8"/>
    <n v="8"/>
    <m/>
    <n v="26"/>
  </r>
  <r>
    <n v="1"/>
    <m/>
    <s v="SLAP"/>
    <x v="59"/>
    <x v="0"/>
    <x v="51"/>
    <n v="651"/>
    <n v="250"/>
    <n v="91.8"/>
    <n v="94.1"/>
    <n v="92.8"/>
    <n v="2.3999999999999915"/>
    <n v="9.6"/>
    <n v="4.8"/>
    <n v="4.8"/>
    <m/>
    <n v="27"/>
  </r>
  <r>
    <n v="4"/>
    <m/>
    <s v="SLAP"/>
    <x v="60"/>
    <x v="0"/>
    <x v="52"/>
    <n v="654"/>
    <n v="500"/>
    <n v="93.8"/>
    <n v="95.2"/>
    <n v="93.8"/>
    <n v="1.5"/>
    <n v="3"/>
    <n v="0.4"/>
    <n v="2.6"/>
    <m/>
    <n v="27"/>
  </r>
  <r>
    <n v="5"/>
    <m/>
    <s v="SLAP"/>
    <x v="60"/>
    <x v="0"/>
    <x v="52"/>
    <n v="655"/>
    <n v="250"/>
    <n v="93.6"/>
    <n v="94.3"/>
    <n v="93.4"/>
    <n v="0.79999999999999716"/>
    <n v="3.2"/>
    <n v="0"/>
    <n v="3.2"/>
    <m/>
    <n v="27"/>
  </r>
  <r>
    <n v="2"/>
    <m/>
    <s v="SLAP"/>
    <x v="61"/>
    <x v="0"/>
    <x v="52"/>
    <n v="652"/>
    <n v="500"/>
    <n v="93.9"/>
    <n v="94.4"/>
    <n v="93.9"/>
    <n v="0.59999999999999432"/>
    <n v="1.2"/>
    <n v="0.4"/>
    <n v="0.79999999999999993"/>
    <m/>
    <n v="27"/>
  </r>
  <r>
    <n v="3"/>
    <m/>
    <s v="SLAP"/>
    <x v="61"/>
    <x v="0"/>
    <x v="52"/>
    <n v="653"/>
    <n v="500"/>
    <n v="93.4"/>
    <n v="94.2"/>
    <n v="93.5"/>
    <n v="0.89999999999999147"/>
    <n v="1.8"/>
    <n v="0.6"/>
    <n v="1.2000000000000002"/>
    <m/>
    <n v="27"/>
  </r>
  <r>
    <n v="20"/>
    <m/>
    <s v="SLAP"/>
    <x v="62"/>
    <x v="0"/>
    <x v="52"/>
    <n v="645"/>
    <n v="500"/>
    <n v="92.6"/>
    <n v="93.2"/>
    <n v="92.6"/>
    <n v="0.40000000000000568"/>
    <n v="0.8"/>
    <n v="0"/>
    <n v="0.8"/>
    <m/>
    <n v="26"/>
  </r>
  <r>
    <n v="21"/>
    <m/>
    <s v="SLAP"/>
    <x v="62"/>
    <x v="0"/>
    <x v="52"/>
    <n v="646"/>
    <n v="500"/>
    <n v="94"/>
    <n v="94.7"/>
    <n v="94.1"/>
    <n v="0.5"/>
    <n v="1"/>
    <n v="0.2"/>
    <n v="0.8"/>
    <m/>
    <n v="26"/>
  </r>
  <r>
    <n v="6"/>
    <m/>
    <s v="SLAP"/>
    <x v="68"/>
    <x v="0"/>
    <x v="52"/>
    <n v="656"/>
    <n v="250"/>
    <n v="85.1"/>
    <n v="85.9"/>
    <n v="85.2"/>
    <n v="0.90000000000000568"/>
    <n v="3.6"/>
    <n v="1.2"/>
    <n v="2.4000000000000004"/>
    <m/>
    <n v="27"/>
  </r>
  <r>
    <n v="7"/>
    <m/>
    <s v="SLAP"/>
    <x v="68"/>
    <x v="0"/>
    <x v="52"/>
    <n v="657"/>
    <n v="250"/>
    <n v="86.1"/>
    <n v="86.9"/>
    <n v="86.2"/>
    <n v="0.90000000000000568"/>
    <n v="3.6"/>
    <n v="1.2"/>
    <n v="2.4000000000000004"/>
    <m/>
    <n v="27"/>
  </r>
  <r>
    <n v="16"/>
    <m/>
    <s v="SLAP"/>
    <x v="71"/>
    <x v="0"/>
    <x v="52"/>
    <n v="641"/>
    <n v="500"/>
    <n v="84.5"/>
    <n v="86.5"/>
    <n v="85.1"/>
    <n v="1.7999999999999972"/>
    <n v="3.6"/>
    <n v="1.2"/>
    <n v="2.4000000000000004"/>
    <s v="field dup."/>
    <n v="26"/>
  </r>
  <r>
    <n v="17"/>
    <m/>
    <s v="SLAP"/>
    <x v="71"/>
    <x v="0"/>
    <x v="52"/>
    <n v="642"/>
    <n v="500"/>
    <n v="84.7"/>
    <n v="86.5"/>
    <n v="85.4"/>
    <n v="1.5999999999999943"/>
    <n v="3.2"/>
    <n v="1.4"/>
    <n v="1.8000000000000003"/>
    <s v="field dup."/>
    <n v="26"/>
  </r>
  <r>
    <n v="18"/>
    <m/>
    <s v="SLAP"/>
    <x v="11"/>
    <x v="0"/>
    <x v="52"/>
    <n v="643"/>
    <n v="500"/>
    <n v="93.3"/>
    <n v="95.1"/>
    <n v="93.6"/>
    <n v="1.5999999999999943"/>
    <n v="3.2"/>
    <n v="0.6"/>
    <n v="2.6"/>
    <m/>
    <n v="26"/>
  </r>
  <r>
    <n v="19"/>
    <m/>
    <s v="SLAP"/>
    <x v="11"/>
    <x v="0"/>
    <x v="52"/>
    <n v="644"/>
    <n v="500"/>
    <n v="90.6"/>
    <n v="92.5"/>
    <n v="91.6"/>
    <n v="1.7000000000000028"/>
    <n v="3.4"/>
    <n v="2"/>
    <n v="1.4"/>
    <m/>
    <n v="26"/>
  </r>
  <r>
    <n v="5"/>
    <m/>
    <s v="SLAP"/>
    <x v="7"/>
    <x v="0"/>
    <x v="53"/>
    <n v="530"/>
    <n v="750"/>
    <n v="91.3"/>
    <n v="91.6"/>
    <n v="91"/>
    <n v="0.39999999999999147"/>
    <n v="0.5"/>
    <n v="-0.3"/>
    <n v="0.8"/>
    <m/>
    <n v="22"/>
  </r>
  <r>
    <n v="8"/>
    <m/>
    <s v="SLAP"/>
    <x v="7"/>
    <x v="0"/>
    <x v="53"/>
    <n v="658"/>
    <n v="750"/>
    <n v="86.9"/>
    <n v="87.7"/>
    <n v="87"/>
    <n v="0.89999999999999147"/>
    <n v="1.2"/>
    <n v="0.4"/>
    <n v="0.79999999999999993"/>
    <m/>
    <n v="27"/>
  </r>
  <r>
    <n v="3"/>
    <m/>
    <s v="SLAP"/>
    <x v="65"/>
    <x v="0"/>
    <x v="53"/>
    <n v="528"/>
    <n v="500"/>
    <n v="91.5"/>
    <n v="96.3"/>
    <n v="92.4"/>
    <n v="4.8999999999999915"/>
    <n v="9.8000000000000007"/>
    <n v="2"/>
    <n v="7.8000000000000007"/>
    <m/>
    <n v="22"/>
  </r>
  <r>
    <n v="4"/>
    <m/>
    <s v="SLAP"/>
    <x v="65"/>
    <x v="0"/>
    <x v="53"/>
    <n v="529"/>
    <n v="250"/>
    <n v="90.7"/>
    <n v="93.2"/>
    <n v="91.3"/>
    <n v="2.5999999999999943"/>
    <n v="10.4"/>
    <n v="2.8"/>
    <n v="7.6000000000000005"/>
    <m/>
    <n v="22"/>
  </r>
  <r>
    <n v="17"/>
    <m/>
    <s v="SLAP"/>
    <x v="29"/>
    <x v="0"/>
    <x v="54"/>
    <n v="567"/>
    <n v="500"/>
    <n v="90.5"/>
    <n v="96"/>
    <n v="92.3"/>
    <n v="5.4000000000000057"/>
    <n v="10.8"/>
    <n v="3.6"/>
    <n v="7.2000000000000011"/>
    <m/>
    <n v="23"/>
  </r>
  <r>
    <n v="18"/>
    <m/>
    <s v="SLAP"/>
    <x v="29"/>
    <x v="0"/>
    <x v="54"/>
    <n v="568"/>
    <n v="450"/>
    <n v="91.3"/>
    <n v="96.2"/>
    <n v="93"/>
    <n v="4.8000000000000114"/>
    <n v="10.7"/>
    <n v="3.8"/>
    <n v="6.8999999999999995"/>
    <m/>
    <n v="23"/>
  </r>
  <r>
    <n v="15"/>
    <m/>
    <s v="SLAP"/>
    <x v="41"/>
    <x v="0"/>
    <x v="54"/>
    <n v="565"/>
    <n v="400"/>
    <n v="91.4"/>
    <n v="97.5"/>
    <n v="94"/>
    <n v="6"/>
    <n v="15"/>
    <n v="6.5"/>
    <n v="8.5"/>
    <m/>
    <n v="23"/>
  </r>
  <r>
    <n v="16"/>
    <m/>
    <s v="SLAP"/>
    <x v="41"/>
    <x v="0"/>
    <x v="54"/>
    <n v="566"/>
    <n v="400"/>
    <n v="90.7"/>
    <n v="97.4"/>
    <n v="93.6"/>
    <n v="6.6000000000000085"/>
    <n v="16.5"/>
    <n v="7.2"/>
    <n v="9.3000000000000007"/>
    <m/>
    <n v="23"/>
  </r>
  <r>
    <n v="19"/>
    <m/>
    <s v="SLAP"/>
    <x v="42"/>
    <x v="0"/>
    <x v="55"/>
    <n v="569"/>
    <n v="750"/>
    <n v="91.1"/>
    <n v="96.5"/>
    <n v="94.5"/>
    <n v="5.3000000000000114"/>
    <n v="7.1"/>
    <n v="4.5"/>
    <n v="2.5999999999999996"/>
    <m/>
    <n v="23"/>
  </r>
  <r>
    <n v="20"/>
    <m/>
    <s v="SLAP"/>
    <x v="42"/>
    <x v="0"/>
    <x v="55"/>
    <n v="570"/>
    <n v="750"/>
    <n v="90.9"/>
    <n v="96.3"/>
    <n v="94.3"/>
    <n v="5.2999999999999972"/>
    <n v="7.1"/>
    <n v="4.5"/>
    <n v="2.5999999999999996"/>
    <m/>
    <n v="23"/>
  </r>
  <r>
    <n v="21"/>
    <m/>
    <s v="SLAP"/>
    <x v="56"/>
    <x v="0"/>
    <x v="56"/>
    <n v="571"/>
    <n v="500"/>
    <n v="90.9"/>
    <n v="95.4"/>
    <n v="93"/>
    <n v="4.4000000000000057"/>
    <n v="8.8000000000000007"/>
    <n v="4.2"/>
    <n v="4.6000000000000005"/>
    <m/>
    <n v="23"/>
  </r>
  <r>
    <n v="22"/>
    <m/>
    <s v="SLAP"/>
    <x v="56"/>
    <x v="0"/>
    <x v="56"/>
    <n v="572"/>
    <n v="500"/>
    <n v="90.5"/>
    <n v="95.5"/>
    <n v="93"/>
    <n v="4.9000000000000057"/>
    <n v="9.8000000000000007"/>
    <n v="5"/>
    <n v="4.8000000000000007"/>
    <m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n v="3"/>
    <m/>
    <s v="SLAP 2023"/>
    <x v="0"/>
    <s v="EPI"/>
    <x v="0"/>
    <n v="3"/>
    <n v="400"/>
    <n v="90.3"/>
    <n v="93.6"/>
    <n v="91.2"/>
    <n v="3.5999999999999943"/>
    <n v="9"/>
    <n v="2.5"/>
    <n v="6.5"/>
  </r>
  <r>
    <n v="4"/>
    <m/>
    <s v="SLAP 2023"/>
    <x v="0"/>
    <s v="EPI"/>
    <x v="0"/>
    <n v="4"/>
    <n v="400"/>
    <n v="89.8"/>
    <n v="92.8"/>
    <n v="90.9"/>
    <n v="3.2999999999999972"/>
    <n v="8.1999999999999993"/>
    <n v="3"/>
    <n v="5.1999999999999993"/>
  </r>
  <r>
    <n v="5"/>
    <m/>
    <s v="SLAP 2023"/>
    <x v="1"/>
    <s v="EPI"/>
    <x v="1"/>
    <n v="5"/>
    <n v="1000"/>
    <n v="91.2"/>
    <n v="93.9"/>
    <n v="93.2"/>
    <n v="3"/>
    <n v="3"/>
    <n v="2.1"/>
    <n v="0.89999999999999991"/>
  </r>
  <r>
    <n v="6"/>
    <m/>
    <s v="SLAP 2023"/>
    <x v="1"/>
    <s v="EPI"/>
    <x v="1"/>
    <n v="6"/>
    <n v="1000"/>
    <n v="89.9"/>
    <n v="94.4"/>
    <n v="92.4"/>
    <n v="4.7999999999999972"/>
    <n v="4.8"/>
    <n v="2.6"/>
    <n v="2.1999999999999997"/>
  </r>
  <r>
    <n v="11"/>
    <m/>
    <s v="SLAP 2023"/>
    <x v="2"/>
    <s v="EPI"/>
    <x v="2"/>
    <n v="11"/>
    <n v="1000"/>
    <n v="90.6"/>
    <n v="94.4"/>
    <n v="92.6"/>
    <n v="4.1000000000000085"/>
    <n v="4.0999999999999996"/>
    <n v="2.1"/>
    <n v="1.9999999999999996"/>
  </r>
  <r>
    <n v="12"/>
    <m/>
    <s v="SLAP 2023"/>
    <x v="2"/>
    <s v="EPI"/>
    <x v="2"/>
    <n v="12"/>
    <n v="1000"/>
    <n v="90.6"/>
    <n v="94.2"/>
    <n v="92.3"/>
    <n v="3.9000000000000057"/>
    <n v="3.9"/>
    <n v="1.8"/>
    <n v="2.0999999999999996"/>
  </r>
  <r>
    <n v="13"/>
    <m/>
    <s v="SLAP 2023"/>
    <x v="3"/>
    <s v="EPI"/>
    <x v="2"/>
    <n v="13"/>
    <n v="1250"/>
    <n v="90.4"/>
    <n v="92.9"/>
    <n v="92.2"/>
    <n v="2.7999999999999972"/>
    <n v="2.2000000000000002"/>
    <n v="1.5"/>
    <n v="0.70000000000000018"/>
  </r>
  <r>
    <n v="14"/>
    <m/>
    <s v="SLAP 2023"/>
    <x v="3"/>
    <s v="EPI"/>
    <x v="2"/>
    <n v="14"/>
    <n v="1500"/>
    <n v="90.2"/>
    <n v="93.5"/>
    <n v="92.3"/>
    <n v="3.5999999999999943"/>
    <n v="2.4"/>
    <n v="1.5"/>
    <n v="0.89999999999999991"/>
  </r>
  <r>
    <n v="9"/>
    <m/>
    <s v="SLAP 2023"/>
    <x v="4"/>
    <s v="EPI"/>
    <x v="2"/>
    <n v="9"/>
    <n v="750"/>
    <n v="90.4"/>
    <n v="96.1"/>
    <n v="93"/>
    <n v="5.9999999999999858"/>
    <n v="8"/>
    <n v="3.6"/>
    <n v="4.4000000000000004"/>
  </r>
  <r>
    <n v="10"/>
    <m/>
    <s v="SLAP 2023"/>
    <x v="4"/>
    <s v="EPI"/>
    <x v="2"/>
    <n v="10"/>
    <n v="750"/>
    <n v="91.9"/>
    <n v="97.3"/>
    <n v="94.2"/>
    <n v="5.6999999999999886"/>
    <n v="7.6"/>
    <n v="3.2"/>
    <n v="4.3999999999999995"/>
  </r>
  <r>
    <n v="7"/>
    <m/>
    <s v="SLAP 2023"/>
    <x v="5"/>
    <s v="EPI"/>
    <x v="2"/>
    <n v="7"/>
    <n v="700"/>
    <n v="90.1"/>
    <n v="91.2"/>
    <n v="90.6"/>
    <n v="1.4000000000000057"/>
    <n v="2"/>
    <n v="0.9"/>
    <n v="1.1000000000000001"/>
  </r>
  <r>
    <n v="8"/>
    <m/>
    <s v="SLAP 2023"/>
    <x v="5"/>
    <s v="EPI"/>
    <x v="2"/>
    <n v="8"/>
    <n v="700"/>
    <n v="90.3"/>
    <n v="91.3"/>
    <n v="90.4"/>
    <n v="1.2999999999999972"/>
    <n v="1.9"/>
    <n v="0.3"/>
    <n v="1.5999999999999999"/>
  </r>
  <r>
    <n v="17"/>
    <m/>
    <s v="SLAP 2023"/>
    <x v="6"/>
    <s v="EPI"/>
    <x v="2"/>
    <n v="17"/>
    <n v="350"/>
    <n v="90.3"/>
    <n v="104.7"/>
    <n v="102.8"/>
    <n v="14.700000000000003"/>
    <n v="42"/>
    <n v="36"/>
    <n v="6"/>
  </r>
  <r>
    <n v="18"/>
    <m/>
    <s v="SLAP 2023"/>
    <x v="6"/>
    <s v="EPI"/>
    <x v="2"/>
    <n v="18"/>
    <n v="350"/>
    <n v="91"/>
    <n v="104.6"/>
    <n v="102"/>
    <n v="13.899999999999991"/>
    <n v="39.700000000000003"/>
    <n v="31.7"/>
    <n v="8.0000000000000036"/>
  </r>
  <r>
    <n v="19"/>
    <m/>
    <s v="SLAP 2023"/>
    <x v="7"/>
    <s v="EPI"/>
    <x v="3"/>
    <n v="19"/>
    <n v="850"/>
    <n v="90.5"/>
    <n v="91.6"/>
    <n v="91"/>
    <n v="1.3999999999999915"/>
    <n v="1.6"/>
    <n v="0.7"/>
    <n v="0.90000000000000013"/>
  </r>
  <r>
    <n v="20"/>
    <m/>
    <s v="SLAP 2023"/>
    <x v="7"/>
    <s v="EPI"/>
    <x v="3"/>
    <n v="20"/>
    <n v="850"/>
    <n v="89.7"/>
    <n v="90.5"/>
    <n v="89.9"/>
    <n v="1.0999999999999943"/>
    <n v="1.3"/>
    <n v="0.4"/>
    <n v="0.9"/>
  </r>
  <r>
    <n v="15"/>
    <m/>
    <s v="SLAP 2023"/>
    <x v="8"/>
    <s v="EPI"/>
    <x v="3"/>
    <n v="15"/>
    <n v="1000"/>
    <n v="90.7"/>
    <n v="94"/>
    <n v="92.2"/>
    <n v="3.5999999999999943"/>
    <n v="3.6"/>
    <n v="1.6"/>
    <n v="2"/>
  </r>
  <r>
    <n v="16"/>
    <m/>
    <s v="SLAP 2023"/>
    <x v="8"/>
    <s v="EPI"/>
    <x v="3"/>
    <n v="16"/>
    <n v="1000"/>
    <n v="91.5"/>
    <n v="94.9"/>
    <n v="92.8"/>
    <n v="3.7000000000000028"/>
    <n v="3.7"/>
    <n v="1.4"/>
    <n v="2.3000000000000003"/>
  </r>
  <r>
    <n v="21"/>
    <m/>
    <s v="SLAP 2023"/>
    <x v="9"/>
    <s v="EPI"/>
    <x v="4"/>
    <n v="21"/>
    <n v="350"/>
    <n v="89"/>
    <n v="89.9"/>
    <n v="89.4"/>
    <n v="1.2000000000000028"/>
    <n v="3.4"/>
    <n v="1.4"/>
    <n v="2"/>
  </r>
  <r>
    <n v="22"/>
    <m/>
    <s v="SLAP 2023"/>
    <x v="9"/>
    <s v="EPI"/>
    <x v="4"/>
    <n v="22"/>
    <n v="350"/>
    <n v="90.4"/>
    <n v="91"/>
    <n v="90.6"/>
    <n v="0.89999999999999147"/>
    <n v="2.6"/>
    <n v="0.9"/>
    <n v="1.7000000000000002"/>
  </r>
  <r>
    <n v="8"/>
    <m/>
    <s v="SLAP 2023"/>
    <x v="10"/>
    <s v="EPI"/>
    <x v="4"/>
    <n v="33"/>
    <n v="750"/>
    <n v="90.1"/>
    <n v="96.4"/>
    <n v="93.7"/>
    <n v="6.4000000000000057"/>
    <n v="8.5"/>
    <n v="4.8"/>
    <n v="3.7"/>
  </r>
  <r>
    <n v="9"/>
    <m/>
    <s v="SLAP 2023"/>
    <x v="10"/>
    <s v="EPI"/>
    <x v="4"/>
    <n v="34"/>
    <n v="750"/>
    <n v="90.1"/>
    <n v="96.3"/>
    <n v="93.7"/>
    <n v="6.2999999999999972"/>
    <n v="8.4"/>
    <n v="4.8"/>
    <n v="3.6000000000000005"/>
  </r>
  <r>
    <n v="3"/>
    <m/>
    <s v="SLAP 2023"/>
    <x v="11"/>
    <s v="EPI"/>
    <x v="4"/>
    <n v="28"/>
    <n v="500"/>
    <n v="90.2"/>
    <n v="92.1"/>
    <n v="91.1"/>
    <n v="1.9999999999999858"/>
    <n v="4"/>
    <n v="1.8"/>
    <n v="2.2000000000000002"/>
  </r>
  <r>
    <n v="4"/>
    <m/>
    <s v="SLAP 2023"/>
    <x v="11"/>
    <s v="EPI"/>
    <x v="4"/>
    <n v="29"/>
    <n v="500"/>
    <n v="89.5"/>
    <n v="91"/>
    <n v="90.4"/>
    <n v="1.5999999999999943"/>
    <n v="3.2"/>
    <n v="1.8"/>
    <n v="1.4000000000000001"/>
  </r>
  <r>
    <n v="12"/>
    <m/>
    <s v="SLAP 2023"/>
    <x v="12"/>
    <s v="EPI"/>
    <x v="4"/>
    <n v="37"/>
    <n v="500"/>
    <n v="90.1"/>
    <n v="98.6"/>
    <n v="94.5"/>
    <n v="8.5999999999999943"/>
    <n v="17.2"/>
    <n v="8.8000000000000007"/>
    <n v="8.3999999999999986"/>
  </r>
  <r>
    <n v="13"/>
    <m/>
    <s v="SLAP 2023"/>
    <x v="12"/>
    <s v="EPI"/>
    <x v="4"/>
    <n v="38"/>
    <n v="500"/>
    <n v="89.6"/>
    <n v="97.9"/>
    <n v="94.7"/>
    <n v="8.4000000000000057"/>
    <n v="16.8"/>
    <n v="10.199999999999999"/>
    <n v="6.6000000000000014"/>
  </r>
  <r>
    <n v="14"/>
    <m/>
    <s v="SLAP 2023"/>
    <x v="13"/>
    <s v="EPI"/>
    <x v="4"/>
    <n v="39"/>
    <n v="750"/>
    <n v="91.5"/>
    <n v="97.4"/>
    <n v="93.8"/>
    <n v="6"/>
    <n v="8"/>
    <n v="3.1"/>
    <n v="4.9000000000000004"/>
  </r>
  <r>
    <n v="15"/>
    <m/>
    <s v="SLAP 2023"/>
    <x v="13"/>
    <s v="EPI"/>
    <x v="4"/>
    <n v="40"/>
    <n v="750"/>
    <n v="89.6"/>
    <n v="95.4"/>
    <n v="92"/>
    <n v="5.9000000000000057"/>
    <n v="7.9"/>
    <n v="3.2"/>
    <n v="4.7"/>
  </r>
  <r>
    <n v="6"/>
    <m/>
    <s v="SLAP 2023"/>
    <x v="14"/>
    <s v="EPI"/>
    <x v="4"/>
    <n v="31"/>
    <n v="1250"/>
    <n v="89.3"/>
    <n v="91.7"/>
    <n v="90.3"/>
    <n v="2.5"/>
    <n v="2"/>
    <n v="0.8"/>
    <n v="1.2"/>
  </r>
  <r>
    <n v="7"/>
    <m/>
    <s v="SLAP 2023"/>
    <x v="14"/>
    <s v="EPI"/>
    <x v="4"/>
    <n v="32"/>
    <n v="1250"/>
    <n v="90.7"/>
    <n v="92.6"/>
    <n v="91.7"/>
    <n v="1.9999999999999858"/>
    <n v="1.6"/>
    <n v="0.8"/>
    <n v="0.8"/>
  </r>
  <r>
    <n v="10"/>
    <m/>
    <s v="SLAP 2023"/>
    <x v="15"/>
    <s v="EPI"/>
    <x v="4"/>
    <n v="35"/>
    <n v="500"/>
    <n v="90.8"/>
    <n v="96.3"/>
    <n v="94"/>
    <n v="5.5999999999999943"/>
    <n v="11.2"/>
    <n v="6.4"/>
    <n v="4.7999999999999989"/>
  </r>
  <r>
    <n v="11"/>
    <m/>
    <s v="SLAP 2023"/>
    <x v="15"/>
    <s v="EPI"/>
    <x v="4"/>
    <n v="36"/>
    <n v="500"/>
    <n v="90.5"/>
    <n v="95.9"/>
    <n v="93.3"/>
    <n v="5.5"/>
    <n v="11"/>
    <n v="5.6"/>
    <n v="5.4"/>
  </r>
  <r>
    <n v="5"/>
    <m/>
    <s v="SLAP 2023"/>
    <x v="16"/>
    <s v="EPI"/>
    <x v="5"/>
    <n v="30"/>
    <n v="500"/>
    <n v="91.8"/>
    <n v="94.4"/>
    <n v="92.6"/>
    <n v="2.7000000000000028"/>
    <n v="5.4"/>
    <n v="1.6"/>
    <n v="3.8000000000000003"/>
  </r>
  <r>
    <n v="18"/>
    <m/>
    <s v="SLAP 2023"/>
    <x v="16"/>
    <s v="EPI"/>
    <x v="5"/>
    <n v="93"/>
    <n v="500"/>
    <n v="91.2"/>
    <n v="93.1"/>
    <n v="92.2"/>
    <n v="2.3999999999999915"/>
    <n v="4.8"/>
    <n v="3"/>
    <n v="1.7999999999999998"/>
  </r>
  <r>
    <n v="22"/>
    <m/>
    <s v="SLAP 2023"/>
    <x v="17"/>
    <s v="EPI"/>
    <x v="5"/>
    <n v="47"/>
    <n v="1000"/>
    <n v="91"/>
    <n v="93"/>
    <n v="91.6"/>
    <n v="2.0999999999999943"/>
    <n v="2.1"/>
    <n v="0.6"/>
    <n v="1.5"/>
  </r>
  <r>
    <n v="1"/>
    <m/>
    <s v="SLAP 2023"/>
    <x v="17"/>
    <s v="EPI"/>
    <x v="5"/>
    <n v="51"/>
    <n v="1000"/>
    <n v="91.1"/>
    <n v="92.8"/>
    <n v="91.4"/>
    <n v="2.1000000000000085"/>
    <n v="2.1"/>
    <n v="0.7"/>
    <n v="1.4000000000000001"/>
  </r>
  <r>
    <n v="2"/>
    <m/>
    <s v="SLAP 2023"/>
    <x v="18"/>
    <s v="EPI"/>
    <x v="5"/>
    <n v="52"/>
    <n v="1000"/>
    <n v="91.7"/>
    <n v="95.9"/>
    <n v="93.7"/>
    <n v="4.6000000000000085"/>
    <n v="4.5999999999999996"/>
    <n v="2.4"/>
    <n v="2.1999999999999997"/>
  </r>
  <r>
    <n v="3"/>
    <m/>
    <s v="SLAP 2023"/>
    <x v="18"/>
    <s v="EPI"/>
    <x v="5"/>
    <n v="53"/>
    <n v="1000"/>
    <n v="91.3"/>
    <n v="95.4"/>
    <n v="93.2"/>
    <n v="4.5000000000000142"/>
    <n v="4.5"/>
    <n v="2.2999999999999998"/>
    <n v="2.2000000000000002"/>
  </r>
  <r>
    <n v="16"/>
    <m/>
    <s v="SLAP 2023"/>
    <x v="19"/>
    <s v="EPI"/>
    <x v="5"/>
    <n v="41"/>
    <n v="750"/>
    <n v="91.1"/>
    <n v="94.5"/>
    <n v="92.5"/>
    <n v="3.5"/>
    <n v="4.7"/>
    <n v="1.9"/>
    <n v="2.8000000000000003"/>
  </r>
  <r>
    <n v="17"/>
    <m/>
    <s v="SLAP 2023"/>
    <x v="19"/>
    <s v="EPI"/>
    <x v="5"/>
    <n v="42"/>
    <n v="750"/>
    <n v="90"/>
    <n v="93.6"/>
    <n v="91"/>
    <n v="3.6999999999999886"/>
    <n v="4.9000000000000004"/>
    <n v="1.3"/>
    <n v="3.6000000000000005"/>
  </r>
  <r>
    <n v="18"/>
    <m/>
    <s v="SLAP 2023"/>
    <x v="20"/>
    <s v="EPI"/>
    <x v="5"/>
    <n v="43"/>
    <n v="1000"/>
    <n v="89.9"/>
    <n v="94"/>
    <n v="92.2"/>
    <n v="4.1999999999999886"/>
    <n v="4.2"/>
    <n v="2.2999999999999998"/>
    <n v="1.9000000000000004"/>
  </r>
  <r>
    <n v="19"/>
    <m/>
    <s v="SLAP 2023"/>
    <x v="20"/>
    <s v="EPI"/>
    <x v="5"/>
    <n v="44"/>
    <n v="1000"/>
    <n v="89.8"/>
    <n v="94.6"/>
    <n v="92.4"/>
    <n v="4.8999999999999915"/>
    <n v="4.9000000000000004"/>
    <n v="2.6"/>
    <n v="2.3000000000000003"/>
  </r>
  <r>
    <n v="20"/>
    <m/>
    <s v="SLAP 2023"/>
    <x v="21"/>
    <s v="EPI"/>
    <x v="5"/>
    <n v="45"/>
    <n v="750"/>
    <n v="91.1"/>
    <n v="99.1"/>
    <n v="95.8"/>
    <n v="8.0999999999999943"/>
    <n v="10.8"/>
    <n v="6.3"/>
    <n v="4.5000000000000009"/>
  </r>
  <r>
    <n v="21"/>
    <m/>
    <s v="SLAP 2023"/>
    <x v="21"/>
    <s v="EPI"/>
    <x v="5"/>
    <n v="46"/>
    <n v="500"/>
    <n v="90.5"/>
    <n v="95.9"/>
    <n v="93.8"/>
    <n v="5.5"/>
    <n v="11"/>
    <n v="6.6"/>
    <n v="4.4000000000000004"/>
  </r>
  <r>
    <n v="5"/>
    <m/>
    <s v="SLAP 2023"/>
    <x v="22"/>
    <s v="EPI"/>
    <x v="5"/>
    <n v="55"/>
    <n v="500"/>
    <n v="91.6"/>
    <n v="97.6"/>
    <n v="92.6"/>
    <n v="6.4000000000000057"/>
    <n v="12.8"/>
    <n v="2.8"/>
    <n v="10"/>
  </r>
  <r>
    <n v="6"/>
    <m/>
    <s v="SLAP 2023"/>
    <x v="22"/>
    <s v="EPI"/>
    <x v="5"/>
    <n v="56"/>
    <n v="500"/>
    <n v="91.1"/>
    <n v="97.4"/>
    <n v="92.4"/>
    <n v="6.7000000000000171"/>
    <n v="13.4"/>
    <n v="3.4"/>
    <n v="10"/>
  </r>
  <r>
    <n v="7"/>
    <m/>
    <s v="SLAP 2023"/>
    <x v="23"/>
    <s v="EPI"/>
    <x v="6"/>
    <n v="57"/>
    <n v="500"/>
    <n v="91.3"/>
    <n v="92.2"/>
    <n v="91.1"/>
    <n v="1.3000000000000114"/>
    <n v="2.6"/>
    <n v="0.4"/>
    <n v="2.2000000000000002"/>
  </r>
  <r>
    <n v="8"/>
    <m/>
    <s v="SLAP 2023"/>
    <x v="23"/>
    <s v="EPI"/>
    <x v="6"/>
    <n v="58"/>
    <n v="500"/>
    <n v="91.3"/>
    <n v="92"/>
    <n v="90.9"/>
    <n v="1.1000000000000085"/>
    <n v="2.2000000000000002"/>
    <n v="0"/>
    <n v="2.2000000000000002"/>
  </r>
  <r>
    <n v="19"/>
    <m/>
    <s v="SLAP 2023"/>
    <x v="24"/>
    <s v="EPI"/>
    <x v="6"/>
    <n v="94"/>
    <n v="1000"/>
    <n v="90.5"/>
    <n v="94.9"/>
    <n v="93.1"/>
    <n v="4.9000000000000057"/>
    <n v="4.9000000000000004"/>
    <n v="3.1"/>
    <n v="1.8000000000000003"/>
  </r>
  <r>
    <n v="20"/>
    <m/>
    <s v="SLAP 2023"/>
    <x v="24"/>
    <s v="EPI"/>
    <x v="6"/>
    <n v="95"/>
    <n v="1000"/>
    <n v="90.7"/>
    <n v="95.3"/>
    <n v="93.6"/>
    <n v="5.0999999999999943"/>
    <n v="5.0999999999999996"/>
    <n v="3.4"/>
    <n v="1.6999999999999997"/>
  </r>
  <r>
    <n v="11"/>
    <m/>
    <s v="SLAP 2023"/>
    <x v="25"/>
    <s v="EPI"/>
    <x v="6"/>
    <n v="61"/>
    <n v="750"/>
    <n v="91.7"/>
    <n v="96"/>
    <n v="92.7"/>
    <n v="4.7000000000000028"/>
    <n v="6.3"/>
    <n v="1.9"/>
    <n v="4.4000000000000004"/>
  </r>
  <r>
    <n v="12"/>
    <m/>
    <s v="SLAP 2023"/>
    <x v="25"/>
    <s v="EPI"/>
    <x v="6"/>
    <n v="62"/>
    <n v="750"/>
    <n v="90.4"/>
    <n v="94.7"/>
    <n v="91.5"/>
    <n v="4.7000000000000028"/>
    <n v="6.3"/>
    <n v="2"/>
    <n v="4.3"/>
  </r>
  <r>
    <n v="15"/>
    <m/>
    <s v="SLAP 2023"/>
    <x v="26"/>
    <s v="EPI"/>
    <x v="6"/>
    <n v="65"/>
    <n v="1000"/>
    <n v="92"/>
    <n v="93.5"/>
    <n v="92.1"/>
    <n v="1.9000000000000057"/>
    <n v="1.9"/>
    <n v="0.5"/>
    <n v="1.4"/>
  </r>
  <r>
    <n v="16"/>
    <m/>
    <s v="SLAP 2023"/>
    <x v="26"/>
    <s v="EPI"/>
    <x v="6"/>
    <n v="66"/>
    <n v="1000"/>
    <n v="91.3"/>
    <n v="93.1"/>
    <n v="91.8"/>
    <n v="2.2000000000000028"/>
    <n v="2.2000000000000002"/>
    <n v="0.9"/>
    <n v="1.3000000000000003"/>
  </r>
  <r>
    <n v="13"/>
    <m/>
    <s v="SLAP 2023"/>
    <x v="27"/>
    <s v="EPI"/>
    <x v="6"/>
    <n v="63"/>
    <n v="150"/>
    <n v="91.4"/>
    <n v="94.7"/>
    <n v="92.1"/>
    <n v="3.7000000000000028"/>
    <n v="24.7"/>
    <n v="7.3"/>
    <n v="17.399999999999999"/>
  </r>
  <r>
    <n v="14"/>
    <m/>
    <s v="SLAP 2023"/>
    <x v="27"/>
    <s v="EPI"/>
    <x v="6"/>
    <n v="64"/>
    <n v="150"/>
    <n v="91"/>
    <n v="94.1"/>
    <n v="91.7"/>
    <n v="3.5"/>
    <n v="23.3"/>
    <n v="7.3"/>
    <n v="16"/>
  </r>
  <r>
    <n v="9"/>
    <m/>
    <s v="SLAP 2023"/>
    <x v="28"/>
    <s v="EPI"/>
    <x v="6"/>
    <n v="59"/>
    <n v="900"/>
    <n v="91.9"/>
    <n v="92.6"/>
    <n v="91.6"/>
    <n v="1.0999999999999943"/>
    <n v="1.2"/>
    <n v="0.1"/>
    <n v="1.0999999999999999"/>
  </r>
  <r>
    <n v="10"/>
    <m/>
    <s v="SLAP 2023"/>
    <x v="28"/>
    <s v="EPI"/>
    <x v="6"/>
    <n v="60"/>
    <n v="900"/>
    <n v="92"/>
    <n v="92.9"/>
    <n v="92"/>
    <n v="1.3000000000000114"/>
    <n v="1.4"/>
    <n v="0.4"/>
    <n v="0.99999999999999989"/>
  </r>
  <r>
    <n v="17"/>
    <m/>
    <s v="SLAP 2023"/>
    <x v="29"/>
    <s v="EPI"/>
    <x v="7"/>
    <n v="67"/>
    <n v="750"/>
    <n v="91.2"/>
    <n v="94"/>
    <n v="91.9"/>
    <n v="3.2000000000000028"/>
    <n v="4.3"/>
    <n v="1.5"/>
    <n v="2.8"/>
  </r>
  <r>
    <n v="18"/>
    <m/>
    <s v="SLAP 2023"/>
    <x v="29"/>
    <s v="EPI"/>
    <x v="7"/>
    <n v="68"/>
    <n v="750"/>
    <n v="90.3"/>
    <n v="93"/>
    <n v="91"/>
    <n v="3.1000000000000085"/>
    <n v="4.0999999999999996"/>
    <n v="1.5"/>
    <n v="2.5999999999999996"/>
  </r>
  <r>
    <n v="19"/>
    <m/>
    <s v="SLAP 2023"/>
    <x v="0"/>
    <s v="EPI"/>
    <x v="8"/>
    <n v="69"/>
    <n v="250"/>
    <n v="89.5"/>
    <n v="91.8"/>
    <n v="89.5"/>
    <n v="2.7000000000000028"/>
    <n v="10.8"/>
    <n v="1.6"/>
    <n v="9.2000000000000011"/>
  </r>
  <r>
    <n v="20"/>
    <m/>
    <s v="SLAP 2023"/>
    <x v="0"/>
    <s v="EPI"/>
    <x v="8"/>
    <n v="70"/>
    <n v="250"/>
    <n v="90.8"/>
    <n v="93.3"/>
    <n v="90.8"/>
    <n v="2.9000000000000057"/>
    <n v="11.6"/>
    <n v="1.6"/>
    <n v="10"/>
  </r>
  <r>
    <n v="3"/>
    <m/>
    <s v="SLAP 2023"/>
    <x v="30"/>
    <s v="EPI"/>
    <x v="9"/>
    <n v="103"/>
    <n v="1250"/>
    <n v="91.5"/>
    <n v="95.1"/>
    <n v="92.6"/>
    <n v="3.8999999999999915"/>
    <n v="3.1"/>
    <n v="1.1000000000000001"/>
    <n v="2"/>
  </r>
  <r>
    <n v="4"/>
    <m/>
    <s v="SLAP 2023"/>
    <x v="30"/>
    <s v="EPI"/>
    <x v="9"/>
    <n v="104"/>
    <n v="1250"/>
    <n v="90.9"/>
    <n v="94.5"/>
    <n v="92.1"/>
    <n v="3.8999999999999915"/>
    <n v="3.1"/>
    <n v="1.2"/>
    <n v="1.9000000000000001"/>
  </r>
  <r>
    <n v="7"/>
    <m/>
    <s v="SLAP 2023"/>
    <x v="31"/>
    <s v="EPI"/>
    <x v="9"/>
    <n v="107"/>
    <n v="1250"/>
    <n v="90.9"/>
    <n v="91.6"/>
    <n v="90.9"/>
    <n v="0.99999999999998579"/>
    <n v="0.8"/>
    <n v="0.2"/>
    <n v="0.60000000000000009"/>
  </r>
  <r>
    <n v="8"/>
    <m/>
    <s v="SLAP 2023"/>
    <x v="31"/>
    <s v="EPI"/>
    <x v="9"/>
    <n v="108"/>
    <n v="1250"/>
    <n v="91.9"/>
    <n v="92.6"/>
    <n v="91.9"/>
    <n v="0.99999999999998579"/>
    <n v="0.8"/>
    <n v="0.2"/>
    <n v="0.60000000000000009"/>
  </r>
  <r>
    <n v="5"/>
    <m/>
    <s v="SLAP 2023"/>
    <x v="32"/>
    <s v="EPI"/>
    <x v="9"/>
    <n v="105"/>
    <n v="1250"/>
    <n v="90.8"/>
    <n v="92.5"/>
    <n v="91.3"/>
    <n v="2"/>
    <n v="1.6"/>
    <n v="0.6"/>
    <n v="1"/>
  </r>
  <r>
    <n v="6"/>
    <m/>
    <s v="SLAP 2023"/>
    <x v="32"/>
    <s v="EPI"/>
    <x v="9"/>
    <n v="106"/>
    <n v="1250"/>
    <n v="91.2"/>
    <n v="93.2"/>
    <n v="92"/>
    <n v="2.2999999999999972"/>
    <n v="1.8"/>
    <n v="0.9"/>
    <n v="0.9"/>
  </r>
  <r>
    <n v="21"/>
    <m/>
    <s v="SLAP 2023"/>
    <x v="33"/>
    <s v="EPI"/>
    <x v="9"/>
    <n v="71"/>
    <n v="700"/>
    <n v="90.4"/>
    <n v="93.8"/>
    <n v="91.7"/>
    <n v="3.7999999999999972"/>
    <n v="5.4"/>
    <n v="2.4"/>
    <n v="3.0000000000000004"/>
  </r>
  <r>
    <n v="22"/>
    <m/>
    <s v="SLAP 2023"/>
    <x v="33"/>
    <s v="EPI"/>
    <x v="9"/>
    <n v="72"/>
    <n v="700"/>
    <n v="91.3"/>
    <n v="94.7"/>
    <n v="92.6"/>
    <n v="3.8000000000000114"/>
    <n v="5.4"/>
    <n v="2.4"/>
    <n v="3.0000000000000004"/>
  </r>
  <r>
    <n v="21"/>
    <m/>
    <s v="SLAP 2023"/>
    <x v="34"/>
    <s v="EPI"/>
    <x v="9"/>
    <n v="96"/>
    <n v="1000"/>
    <n v="91"/>
    <n v="93.5"/>
    <n v="91.5"/>
    <n v="3"/>
    <n v="3"/>
    <n v="1"/>
    <n v="2"/>
  </r>
  <r>
    <n v="22"/>
    <m/>
    <s v="SLAP 2023"/>
    <x v="34"/>
    <s v="EPI"/>
    <x v="9"/>
    <n v="97"/>
    <n v="1000"/>
    <n v="91.1"/>
    <n v="93.7"/>
    <n v="91.7"/>
    <n v="3.1000000000000085"/>
    <n v="3.1"/>
    <n v="1.1000000000000001"/>
    <n v="2"/>
  </r>
  <r>
    <n v="1"/>
    <m/>
    <s v="SLAP 2023"/>
    <x v="35"/>
    <s v="EPI"/>
    <x v="9"/>
    <n v="101"/>
    <n v="1000"/>
    <n v="90.7"/>
    <n v="93.5"/>
    <n v="91.6"/>
    <n v="3.0999999999999943"/>
    <n v="3.1"/>
    <n v="1.2"/>
    <n v="1.9000000000000001"/>
  </r>
  <r>
    <n v="2"/>
    <m/>
    <s v="SLAP 2023"/>
    <x v="35"/>
    <s v="EPI"/>
    <x v="9"/>
    <n v="102"/>
    <n v="1000"/>
    <n v="90.9"/>
    <n v="93.7"/>
    <n v="91.8"/>
    <n v="3.0999999999999943"/>
    <n v="3.1"/>
    <n v="1.2"/>
    <n v="1.9000000000000001"/>
  </r>
  <r>
    <n v="15"/>
    <m/>
    <s v="SLAP 2023"/>
    <x v="36"/>
    <s v="EPI"/>
    <x v="10"/>
    <n v="115"/>
    <n v="500"/>
    <n v="91.2"/>
    <n v="95.1"/>
    <n v="91.7"/>
    <n v="4.1999999999999886"/>
    <n v="8.4"/>
    <n v="1.6"/>
    <n v="6.8000000000000007"/>
  </r>
  <r>
    <n v="16"/>
    <m/>
    <s v="SLAP 2023"/>
    <x v="36"/>
    <s v="EPI"/>
    <x v="10"/>
    <n v="116"/>
    <n v="500"/>
    <n v="91.5"/>
    <n v="95.9"/>
    <n v="92.5"/>
    <n v="4.7000000000000028"/>
    <n v="9.4"/>
    <n v="2.6"/>
    <n v="6.8000000000000007"/>
  </r>
  <r>
    <n v="13"/>
    <m/>
    <s v="SLAP 2023"/>
    <x v="37"/>
    <s v="EPI"/>
    <x v="10"/>
    <n v="113"/>
    <n v="850"/>
    <n v="90.6"/>
    <n v="94.3"/>
    <n v="92.5"/>
    <n v="4"/>
    <n v="4.7"/>
    <n v="2.6"/>
    <n v="2.1"/>
  </r>
  <r>
    <n v="14"/>
    <m/>
    <s v="SLAP 2023"/>
    <x v="37"/>
    <s v="EPI"/>
    <x v="10"/>
    <n v="114"/>
    <n v="850"/>
    <n v="91.1"/>
    <n v="94.7"/>
    <n v="92.9"/>
    <n v="3.9000000000000057"/>
    <n v="4.5999999999999996"/>
    <n v="2.5"/>
    <n v="2.0999999999999996"/>
  </r>
  <r>
    <n v="9"/>
    <m/>
    <s v="SLAP 2023"/>
    <x v="38"/>
    <s v="EPI"/>
    <x v="10"/>
    <n v="109"/>
    <n v="1000"/>
    <n v="90.1"/>
    <n v="94"/>
    <n v="91.8"/>
    <n v="4.2000000000000028"/>
    <n v="4.2"/>
    <n v="2"/>
    <n v="2.2000000000000002"/>
  </r>
  <r>
    <n v="10"/>
    <m/>
    <s v="SLAP 2023"/>
    <x v="38"/>
    <s v="EPI"/>
    <x v="10"/>
    <n v="110"/>
    <n v="1000"/>
    <n v="91.1"/>
    <n v="95.1"/>
    <n v="92.9"/>
    <n v="4.2999999999999972"/>
    <n v="4.3"/>
    <n v="2.1"/>
    <n v="2.1999999999999997"/>
  </r>
  <r>
    <n v="20"/>
    <m/>
    <s v="SLAP 2023"/>
    <x v="39"/>
    <s v="EPI"/>
    <x v="10"/>
    <n v="120"/>
    <n v="350"/>
    <n v="91"/>
    <n v="98"/>
    <n v="95.7"/>
    <n v="7.2999999999999972"/>
    <n v="20.9"/>
    <n v="14.3"/>
    <n v="6.5999999999999979"/>
  </r>
  <r>
    <n v="21"/>
    <m/>
    <s v="SLAP 2023"/>
    <x v="39"/>
    <s v="EPI"/>
    <x v="10"/>
    <n v="121"/>
    <n v="350"/>
    <n v="91.4"/>
    <n v="98.8"/>
    <n v="96.4"/>
    <n v="7.6999999999999886"/>
    <n v="22"/>
    <n v="15.1"/>
    <n v="6.9"/>
  </r>
  <r>
    <n v="18"/>
    <m/>
    <s v="SLAP 2023"/>
    <x v="40"/>
    <s v="EPI"/>
    <x v="10"/>
    <n v="118"/>
    <n v="250"/>
    <n v="91"/>
    <n v="94.6"/>
    <n v="92.1"/>
    <n v="3.8999999999999915"/>
    <n v="15.6"/>
    <n v="5.6"/>
    <n v="10"/>
  </r>
  <r>
    <n v="19"/>
    <m/>
    <s v="SLAP 2023"/>
    <x v="40"/>
    <s v="EPI"/>
    <x v="10"/>
    <n v="119"/>
    <n v="250"/>
    <n v="91.2"/>
    <n v="94.6"/>
    <n v="92.1"/>
    <n v="3.6999999999999886"/>
    <n v="14.8"/>
    <n v="4.8"/>
    <n v="10"/>
  </r>
  <r>
    <n v="11"/>
    <m/>
    <s v="SLAP 2023"/>
    <x v="41"/>
    <s v="EPI"/>
    <x v="10"/>
    <n v="111"/>
    <n v="1000"/>
    <n v="90.9"/>
    <n v="95.2"/>
    <n v="92"/>
    <n v="4.5999999999999943"/>
    <n v="4.5999999999999996"/>
    <n v="1.4"/>
    <n v="3.1999999999999997"/>
  </r>
  <r>
    <n v="12"/>
    <m/>
    <s v="SLAP 2023"/>
    <x v="41"/>
    <s v="EPI"/>
    <x v="10"/>
    <n v="112"/>
    <n v="1000"/>
    <n v="89.8"/>
    <n v="94"/>
    <n v="90.8"/>
    <n v="4.5"/>
    <n v="4.5"/>
    <n v="1.3"/>
    <n v="3.2"/>
  </r>
  <r>
    <n v="5"/>
    <m/>
    <s v="SLAP 2023"/>
    <x v="42"/>
    <s v="EPI"/>
    <x v="11"/>
    <n v="80"/>
    <n v="800"/>
    <n v="91.9"/>
    <n v="93.5"/>
    <n v="92.9"/>
    <n v="2.0999999999999943"/>
    <n v="2.6"/>
    <n v="1.9"/>
    <n v="0.70000000000000018"/>
  </r>
  <r>
    <n v="6"/>
    <m/>
    <s v="SLAP 2023"/>
    <x v="42"/>
    <s v="EPI"/>
    <x v="11"/>
    <n v="81"/>
    <n v="800"/>
    <n v="91.1"/>
    <n v="92.8"/>
    <n v="92.1"/>
    <n v="2.2000000000000028"/>
    <n v="2.8"/>
    <n v="1.9"/>
    <n v="0.89999999999999991"/>
  </r>
  <r>
    <n v="11"/>
    <m/>
    <s v="SLAP 2023"/>
    <x v="43"/>
    <s v="EPI"/>
    <x v="11"/>
    <n v="86"/>
    <n v="1000"/>
    <n v="90.9"/>
    <n v="94.5"/>
    <n v="92.4"/>
    <n v="4.0999999999999943"/>
    <n v="4.0999999999999996"/>
    <n v="2"/>
    <n v="2.0999999999999996"/>
  </r>
  <r>
    <n v="12"/>
    <m/>
    <s v="SLAP 2023"/>
    <x v="43"/>
    <s v="EPI"/>
    <x v="11"/>
    <n v="87"/>
    <n v="1000"/>
    <n v="92.1"/>
    <n v="95.5"/>
    <n v="93.5"/>
    <n v="3.9000000000000057"/>
    <n v="3.9"/>
    <n v="1.9"/>
    <n v="2"/>
  </r>
  <r>
    <n v="3"/>
    <m/>
    <s v="SLAP 2023"/>
    <x v="44"/>
    <s v="EPI"/>
    <x v="11"/>
    <n v="78"/>
    <n v="700"/>
    <n v="91.3"/>
    <n v="94.2"/>
    <n v="92.6"/>
    <n v="3.4000000000000057"/>
    <n v="4.9000000000000004"/>
    <n v="2.6"/>
    <n v="2.3000000000000003"/>
  </r>
  <r>
    <n v="4"/>
    <m/>
    <s v="SLAP 2023"/>
    <x v="44"/>
    <s v="EPI"/>
    <x v="11"/>
    <n v="79"/>
    <n v="700"/>
    <n v="90.4"/>
    <n v="92.8"/>
    <n v="91.8"/>
    <n v="2.8999999999999915"/>
    <n v="4.0999999999999996"/>
    <n v="2.7"/>
    <n v="1.3999999999999995"/>
  </r>
  <r>
    <n v="9"/>
    <m/>
    <s v="SLAP 2023"/>
    <x v="45"/>
    <s v="EPI"/>
    <x v="11"/>
    <n v="84"/>
    <n v="1000"/>
    <n v="91.4"/>
    <n v="98.4"/>
    <n v="95.3"/>
    <n v="7.5"/>
    <n v="7.5"/>
    <n v="4.4000000000000004"/>
    <n v="3.0999999999999996"/>
  </r>
  <r>
    <n v="10"/>
    <m/>
    <s v="SLAP 2023"/>
    <x v="45"/>
    <s v="EPI"/>
    <x v="11"/>
    <n v="85"/>
    <n v="1000"/>
    <n v="90.3"/>
    <n v="97.8"/>
    <n v="94.7"/>
    <n v="8"/>
    <n v="8"/>
    <n v="4.9000000000000004"/>
    <n v="3.0999999999999996"/>
  </r>
  <r>
    <n v="7"/>
    <m/>
    <s v="SLAP 2023"/>
    <x v="46"/>
    <s v="EPI"/>
    <x v="11"/>
    <n v="82"/>
    <n v="1000"/>
    <n v="90.3"/>
    <n v="93.1"/>
    <n v="91.1"/>
    <n v="3.2999999999999972"/>
    <n v="3.3"/>
    <n v="1.3"/>
    <n v="1.9999999999999998"/>
  </r>
  <r>
    <n v="8"/>
    <m/>
    <s v="SLAP 2023"/>
    <x v="46"/>
    <s v="EPI"/>
    <x v="11"/>
    <n v="83"/>
    <n v="1000"/>
    <n v="91.3"/>
    <n v="94.7"/>
    <n v="92.2"/>
    <n v="3.9000000000000057"/>
    <n v="3.9"/>
    <n v="1.4"/>
    <n v="2.5"/>
  </r>
  <r>
    <n v="1"/>
    <m/>
    <s v="SLAP 2023"/>
    <x v="47"/>
    <s v="EPI"/>
    <x v="11"/>
    <n v="76"/>
    <n v="200"/>
    <n v="90.3"/>
    <n v="92.8"/>
    <n v="91.2"/>
    <n v="3"/>
    <n v="15"/>
    <n v="7"/>
    <n v="8"/>
  </r>
  <r>
    <n v="2"/>
    <m/>
    <s v="SLAP 2023"/>
    <x v="47"/>
    <s v="EPI"/>
    <x v="11"/>
    <n v="77"/>
    <n v="200"/>
    <n v="90.9"/>
    <n v="93.4"/>
    <n v="91.8"/>
    <n v="3"/>
    <n v="15"/>
    <n v="7"/>
    <n v="8"/>
  </r>
  <r>
    <n v="13"/>
    <m/>
    <s v="SLAP 2023"/>
    <x v="1"/>
    <s v="EPI"/>
    <x v="12"/>
    <n v="88"/>
    <n v="500"/>
    <n v="91.3"/>
    <n v="93.9"/>
    <n v="92.4"/>
    <n v="3.1000000000000085"/>
    <n v="6.2"/>
    <n v="3.2"/>
    <n v="3"/>
  </r>
  <r>
    <n v="14"/>
    <m/>
    <s v="SLAP 2023"/>
    <x v="1"/>
    <s v="EPI"/>
    <x v="12"/>
    <n v="89"/>
    <n v="500"/>
    <n v="91.1"/>
    <n v="94.2"/>
    <n v="92.5"/>
    <n v="3.6000000000000085"/>
    <n v="7.2"/>
    <n v="3.8"/>
    <n v="3.4000000000000004"/>
  </r>
  <r>
    <n v="6"/>
    <m/>
    <s v="SLAP 2023"/>
    <x v="48"/>
    <s v="EPI"/>
    <x v="13"/>
    <n v="131"/>
    <n v="500"/>
    <n v="90.6"/>
    <n v="93"/>
    <n v="91.6"/>
    <n v="2.4000000000000057"/>
    <n v="4.8"/>
    <n v="2"/>
    <n v="2.8"/>
  </r>
  <r>
    <n v="7"/>
    <m/>
    <s v="SLAP 2023"/>
    <x v="48"/>
    <s v="EPI"/>
    <x v="13"/>
    <n v="132"/>
    <n v="500"/>
    <n v="91.5"/>
    <n v="93.8"/>
    <n v="92.2"/>
    <n v="2.2999999999999972"/>
    <n v="4.5999999999999996"/>
    <n v="1.4"/>
    <n v="3.1999999999999997"/>
  </r>
  <r>
    <n v="8"/>
    <m/>
    <s v="SLAP 2023"/>
    <x v="49"/>
    <s v="EPI"/>
    <x v="13"/>
    <n v="133"/>
    <n v="750"/>
    <n v="90.4"/>
    <n v="91.5"/>
    <n v="90.7"/>
    <n v="1.0999999999999943"/>
    <n v="1.5"/>
    <n v="0.4"/>
    <n v="1.1000000000000001"/>
  </r>
  <r>
    <n v="9"/>
    <m/>
    <s v="SLAP 2023"/>
    <x v="49"/>
    <s v="EPI"/>
    <x v="13"/>
    <n v="134"/>
    <n v="750"/>
    <n v="90.9"/>
    <n v="92.1"/>
    <n v="91.1"/>
    <n v="1.1999999999999886"/>
    <n v="1.6"/>
    <n v="0.3"/>
    <n v="1.3"/>
  </r>
  <r>
    <n v="14"/>
    <m/>
    <s v="SLAP 2023"/>
    <x v="50"/>
    <s v="EPI"/>
    <x v="13"/>
    <n v="139"/>
    <n v="850"/>
    <n v="90.2"/>
    <n v="90.9"/>
    <n v="90.3"/>
    <n v="0.70000000000000284"/>
    <n v="0.8"/>
    <n v="0.1"/>
    <n v="0.70000000000000007"/>
  </r>
  <r>
    <n v="15"/>
    <m/>
    <s v="SLAP 2023"/>
    <x v="50"/>
    <s v="EPI"/>
    <x v="13"/>
    <n v="140"/>
    <n v="850"/>
    <n v="91.3"/>
    <n v="91.6"/>
    <n v="91.7"/>
    <n v="0.29999999999999716"/>
    <n v="0.5"/>
    <n v="0.5"/>
    <n v="0"/>
  </r>
  <r>
    <n v="15"/>
    <m/>
    <s v="SLAP 2023"/>
    <x v="51"/>
    <s v="EPI"/>
    <x v="13"/>
    <n v="90"/>
    <n v="700"/>
    <n v="91"/>
    <n v="93.3"/>
    <n v="91.9"/>
    <n v="2.7999999999999972"/>
    <n v="4"/>
    <n v="2"/>
    <n v="2"/>
  </r>
  <r>
    <n v="17"/>
    <m/>
    <s v="SLAP 2023"/>
    <x v="51"/>
    <s v="EPI"/>
    <x v="13"/>
    <n v="92"/>
    <n v="700"/>
    <n v="91.3"/>
    <n v="93.9"/>
    <n v="92.3"/>
    <n v="3.1000000000000085"/>
    <n v="4.4000000000000004"/>
    <n v="2.1"/>
    <n v="2.3000000000000003"/>
  </r>
  <r>
    <n v="10"/>
    <m/>
    <s v="SLAP 2023"/>
    <x v="52"/>
    <s v="EPI"/>
    <x v="13"/>
    <n v="135"/>
    <n v="500"/>
    <n v="90.6"/>
    <n v="93.3"/>
    <n v="91"/>
    <n v="2.7000000000000028"/>
    <n v="5.4"/>
    <n v="0.8"/>
    <n v="4.6000000000000005"/>
  </r>
  <r>
    <n v="11"/>
    <m/>
    <s v="SLAP 2023"/>
    <x v="52"/>
    <s v="EPI"/>
    <x v="13"/>
    <n v="136"/>
    <n v="500"/>
    <n v="90.4"/>
    <n v="93.7"/>
    <n v="91.5"/>
    <n v="3.2999999999999972"/>
    <n v="6.6"/>
    <n v="2.2000000000000002"/>
    <n v="4.3999999999999995"/>
  </r>
  <r>
    <n v="12"/>
    <m/>
    <s v="SLAP 2023"/>
    <x v="53"/>
    <s v="EPI"/>
    <x v="13"/>
    <n v="137"/>
    <n v="500"/>
    <n v="91.8"/>
    <n v="94.1"/>
    <n v="91.8"/>
    <n v="2.2999999999999972"/>
    <n v="4.5999999999999996"/>
    <n v="0"/>
    <n v="4.5999999999999996"/>
  </r>
  <r>
    <n v="13"/>
    <m/>
    <s v="SLAP 2023"/>
    <x v="53"/>
    <s v="EPI"/>
    <x v="13"/>
    <n v="138"/>
    <n v="500"/>
    <n v="91.3"/>
    <n v="93.2"/>
    <n v="91.3"/>
    <n v="1.9000000000000057"/>
    <n v="3.8"/>
    <n v="0"/>
    <n v="3.8"/>
  </r>
  <r>
    <n v="4"/>
    <m/>
    <s v="SLAP 2023"/>
    <x v="54"/>
    <s v="EPI"/>
    <x v="13"/>
    <n v="129"/>
    <n v="500"/>
    <n v="90.8"/>
    <n v="91.4"/>
    <n v="90.4"/>
    <n v="0.60000000000000853"/>
    <n v="2"/>
    <n v="0"/>
    <n v="2"/>
  </r>
  <r>
    <n v="5"/>
    <m/>
    <s v="SLAP 2023"/>
    <x v="54"/>
    <s v="EPI"/>
    <x v="13"/>
    <n v="130"/>
    <n v="500"/>
    <n v="90.6"/>
    <n v="91.9"/>
    <n v="90.2"/>
    <n v="1.3000000000000114"/>
    <n v="3.4000000000000004"/>
    <n v="0"/>
    <n v="3.4000000000000004"/>
  </r>
  <r>
    <n v="18"/>
    <m/>
    <s v="SLAP 2023"/>
    <x v="55"/>
    <s v="EPI"/>
    <x v="14"/>
    <n v="143"/>
    <n v="700"/>
    <n v="91"/>
    <n v="91.9"/>
    <n v="91.3"/>
    <n v="0.90000000000000568"/>
    <n v="1.3"/>
    <n v="0.4"/>
    <n v="0.9"/>
  </r>
  <r>
    <n v="19"/>
    <m/>
    <s v="SLAP 2023"/>
    <x v="55"/>
    <s v="EPI"/>
    <x v="14"/>
    <n v="144"/>
    <n v="700"/>
    <n v="90.6"/>
    <n v="91.8"/>
    <n v="91.3"/>
    <n v="1.2000000000000028"/>
    <n v="1.7"/>
    <n v="1"/>
    <n v="0.7"/>
  </r>
  <r>
    <n v="16"/>
    <m/>
    <s v="SLAP 2023"/>
    <x v="56"/>
    <s v="EPI"/>
    <x v="14"/>
    <n v="141"/>
    <n v="850"/>
    <n v="91.8"/>
    <n v="93"/>
    <n v="92.2"/>
    <n v="1.2000000000000028"/>
    <n v="1.4"/>
    <n v="0.5"/>
    <n v="0.89999999999999991"/>
  </r>
  <r>
    <n v="17"/>
    <m/>
    <s v="SLAP 2023"/>
    <x v="56"/>
    <s v="EPI"/>
    <x v="14"/>
    <n v="142"/>
    <n v="850"/>
    <n v="90.4"/>
    <n v="91.8"/>
    <n v="90.6"/>
    <n v="1.3999999999999915"/>
    <n v="1.6"/>
    <n v="0.2"/>
    <n v="1.4000000000000001"/>
  </r>
  <r>
    <n v="4"/>
    <m/>
    <s v="SLAP 2023"/>
    <x v="57"/>
    <s v="EPI"/>
    <x v="14"/>
    <n v="154"/>
    <n v="500"/>
    <n v="91.7"/>
    <n v="95.1"/>
    <n v="93.4"/>
    <n v="3.3999999999999915"/>
    <n v="6.8"/>
    <n v="3.4"/>
    <n v="3.4"/>
  </r>
  <r>
    <n v="5"/>
    <m/>
    <s v="SLAP 2023"/>
    <x v="57"/>
    <s v="EPI"/>
    <x v="14"/>
    <n v="155"/>
    <n v="500"/>
    <n v="91.7"/>
    <n v="95.2"/>
    <n v="93.5"/>
    <n v="3.5"/>
    <n v="7"/>
    <n v="3.6"/>
    <n v="3.4"/>
  </r>
  <r>
    <n v="2"/>
    <m/>
    <s v="SLAP 2023"/>
    <x v="58"/>
    <s v="EPI"/>
    <x v="14"/>
    <n v="152"/>
    <n v="750"/>
    <n v="91.6"/>
    <n v="94.7"/>
    <n v="93.5"/>
    <n v="3.1000000000000085"/>
    <n v="4.0999999999999996"/>
    <n v="2.5"/>
    <n v="1.5999999999999996"/>
  </r>
  <r>
    <n v="3"/>
    <m/>
    <s v="SLAP 2023"/>
    <x v="58"/>
    <s v="EPI"/>
    <x v="14"/>
    <n v="153"/>
    <n v="750"/>
    <n v="90.6"/>
    <n v="93.8"/>
    <n v="92.5"/>
    <n v="3.2000000000000028"/>
    <n v="4.3"/>
    <n v="2.5"/>
    <n v="1.7999999999999998"/>
  </r>
  <r>
    <n v="20"/>
    <m/>
    <s v="SLAP 2023"/>
    <x v="59"/>
    <s v="EPI"/>
    <x v="14"/>
    <n v="145"/>
    <n v="500"/>
    <n v="91.7"/>
    <n v="91.9"/>
    <n v="92.2"/>
    <n v="0.20000000000000284"/>
    <n v="1"/>
    <n v="1"/>
    <n v="0"/>
  </r>
  <r>
    <n v="21"/>
    <m/>
    <s v="SLAP 2023"/>
    <x v="59"/>
    <s v="EPI"/>
    <x v="14"/>
    <n v="146"/>
    <n v="500"/>
    <n v="91"/>
    <n v="93.3"/>
    <n v="91.4"/>
    <n v="2.2999999999999972"/>
    <n v="4.5999999999999996"/>
    <n v="0.8"/>
    <n v="3.8"/>
  </r>
  <r>
    <n v="22"/>
    <m/>
    <s v="SLAP 2023"/>
    <x v="60"/>
    <s v="EPI"/>
    <x v="14"/>
    <n v="147"/>
    <n v="250"/>
    <n v="89.6"/>
    <n v="91.6"/>
    <n v="91"/>
    <n v="2"/>
    <n v="8"/>
    <n v="5.6"/>
    <n v="2.4000000000000004"/>
  </r>
  <r>
    <n v="1"/>
    <m/>
    <s v="SLAP 2023"/>
    <x v="60"/>
    <s v="EPI"/>
    <x v="14"/>
    <n v="151"/>
    <n v="250"/>
    <n v="90.7"/>
    <n v="94.4"/>
    <n v="92.1"/>
    <n v="3.7000000000000028"/>
    <n v="14.8"/>
    <n v="5.6"/>
    <n v="9.2000000000000011"/>
  </r>
  <r>
    <n v="19"/>
    <m/>
    <s v="SLAP"/>
    <x v="61"/>
    <s v="EPI"/>
    <x v="15"/>
    <n v="369"/>
    <n v="500"/>
    <n v="91.1"/>
    <n v="92.2"/>
    <n v="91.5"/>
    <n v="1.1000000000000085"/>
    <n v="2.2000000000000002"/>
    <n v="0.8"/>
    <n v="1.4000000000000001"/>
  </r>
  <r>
    <n v="20"/>
    <m/>
    <s v="SLAP"/>
    <x v="61"/>
    <s v="EPI"/>
    <x v="15"/>
    <n v="370"/>
    <n v="500"/>
    <n v="91.5"/>
    <n v="92.6"/>
    <n v="91.8"/>
    <n v="1.0999999999999943"/>
    <n v="2.2000000000000002"/>
    <n v="0.6"/>
    <n v="1.6"/>
  </r>
  <r>
    <n v="21"/>
    <m/>
    <s v="SLAP"/>
    <x v="62"/>
    <s v="EPI"/>
    <x v="15"/>
    <n v="371"/>
    <n v="600"/>
    <n v="91.6"/>
    <n v="92.2"/>
    <n v="91.6"/>
    <n v="0.60000000000000853"/>
    <n v="1"/>
    <n v="0"/>
    <n v="1"/>
  </r>
  <r>
    <n v="22"/>
    <m/>
    <s v="SLAP"/>
    <x v="62"/>
    <s v="EPI"/>
    <x v="15"/>
    <n v="372"/>
    <n v="600"/>
    <n v="90.4"/>
    <n v="91.2"/>
    <n v="90.5"/>
    <n v="0.79999999999999716"/>
    <n v="1.3"/>
    <n v="0.2"/>
    <n v="1.1000000000000001"/>
  </r>
  <r>
    <n v="1"/>
    <m/>
    <s v="SLAP"/>
    <x v="63"/>
    <s v="EPI"/>
    <x v="15"/>
    <n v="376"/>
    <n v="600"/>
    <n v="89.5"/>
    <n v="92.9"/>
    <n v="90.5"/>
    <n v="3.4000000000000057"/>
    <n v="5.7"/>
    <n v="1.7"/>
    <n v="4"/>
  </r>
  <r>
    <n v="2"/>
    <m/>
    <s v="SLAP"/>
    <x v="63"/>
    <s v="EPI"/>
    <x v="15"/>
    <n v="377"/>
    <n v="600"/>
    <n v="90.4"/>
    <n v="93.7"/>
    <n v="91.4"/>
    <n v="3.2999999999999972"/>
    <n v="5.5"/>
    <n v="1.7"/>
    <n v="3.8"/>
  </r>
  <r>
    <n v="2"/>
    <m/>
    <s v="SLAP 2023"/>
    <x v="64"/>
    <s v="EPI"/>
    <x v="15"/>
    <n v="127"/>
    <n v="500"/>
    <n v="91.2"/>
    <n v="91.9"/>
    <n v="91.4"/>
    <n v="0.70000000000000284"/>
    <n v="1.4"/>
    <n v="0.4"/>
    <n v="0.99999999999999989"/>
  </r>
  <r>
    <n v="3"/>
    <m/>
    <s v="SLAP 2023"/>
    <x v="64"/>
    <s v="EPI"/>
    <x v="15"/>
    <n v="128"/>
    <n v="500"/>
    <n v="90.2"/>
    <n v="90.7"/>
    <n v="90.2"/>
    <n v="0.5"/>
    <n v="1"/>
    <n v="0"/>
    <n v="1"/>
  </r>
  <r>
    <n v="7"/>
    <m/>
    <s v="SLAP"/>
    <x v="29"/>
    <s v="EPI"/>
    <x v="16"/>
    <n v="382"/>
    <n v="750"/>
    <n v="90.3"/>
    <n v="92.7"/>
    <n v="91"/>
    <n v="2.4000000000000057"/>
    <n v="3.2"/>
    <n v="0.9"/>
    <n v="2.3000000000000003"/>
  </r>
  <r>
    <n v="8"/>
    <m/>
    <s v="SLAP"/>
    <x v="29"/>
    <s v="EPI"/>
    <x v="16"/>
    <n v="383"/>
    <n v="750"/>
    <n v="90"/>
    <n v="92.6"/>
    <n v="90.8"/>
    <n v="2.5999999999999943"/>
    <n v="3.5"/>
    <n v="1.1000000000000001"/>
    <n v="2.4"/>
  </r>
  <r>
    <n v="22"/>
    <m/>
    <s v="SLAP 2023"/>
    <x v="65"/>
    <s v="EPI"/>
    <x v="16"/>
    <n v="122"/>
    <n v="600"/>
    <n v="91"/>
    <n v="96.6"/>
    <n v="94.9"/>
    <n v="5.8999999999999915"/>
    <n v="9.8000000000000007"/>
    <n v="7"/>
    <n v="2.8000000000000007"/>
  </r>
  <r>
    <n v="1"/>
    <m/>
    <s v="SLAP 2023"/>
    <x v="65"/>
    <s v="EPI"/>
    <x v="16"/>
    <n v="126"/>
    <n v="600"/>
    <n v="91.4"/>
    <n v="96.7"/>
    <n v="95.1"/>
    <n v="5.2999999999999972"/>
    <n v="8.8000000000000007"/>
    <n v="6.2"/>
    <n v="2.6000000000000005"/>
  </r>
  <r>
    <n v="3"/>
    <m/>
    <s v="SLAP"/>
    <x v="7"/>
    <s v="EPI"/>
    <x v="16"/>
    <n v="378"/>
    <n v="750"/>
    <n v="90.2"/>
    <n v="91.2"/>
    <n v="90.8"/>
    <n v="1"/>
    <n v="1.3"/>
    <n v="0.8"/>
    <n v="0.5"/>
  </r>
  <r>
    <n v="4"/>
    <m/>
    <s v="SLAP"/>
    <x v="7"/>
    <s v="EPI"/>
    <x v="16"/>
    <n v="379"/>
    <n v="750"/>
    <n v="89.5"/>
    <n v="90.6"/>
    <n v="90"/>
    <n v="1.0999999999999943"/>
    <n v="1.5"/>
    <n v="0.7"/>
    <n v="0.8"/>
  </r>
  <r>
    <n v="5"/>
    <m/>
    <s v="SLAP"/>
    <x v="6"/>
    <s v="EPI"/>
    <x v="16"/>
    <n v="380"/>
    <n v="240"/>
    <n v="89.9"/>
    <n v="93.9"/>
    <n v="91.3"/>
    <n v="4"/>
    <n v="16.7"/>
    <n v="5.8"/>
    <n v="10.899999999999999"/>
  </r>
  <r>
    <n v="6"/>
    <m/>
    <s v="SLAP"/>
    <x v="6"/>
    <s v="EPI"/>
    <x v="16"/>
    <n v="381"/>
    <n v="240"/>
    <n v="89.2"/>
    <n v="92.9"/>
    <n v="90.6"/>
    <n v="3.7000000000000028"/>
    <n v="15.4"/>
    <n v="5.8"/>
    <n v="9.6000000000000014"/>
  </r>
  <r>
    <n v="11"/>
    <m/>
    <s v="SLAP 2023"/>
    <x v="10"/>
    <s v="EPI"/>
    <x v="17"/>
    <n v="161"/>
    <n v="500"/>
    <n v="91.5"/>
    <n v="97.5"/>
    <n v="94"/>
    <n v="6"/>
    <n v="12"/>
    <n v="5"/>
    <n v="7"/>
  </r>
  <r>
    <n v="12"/>
    <m/>
    <s v="SLAP 2023"/>
    <x v="10"/>
    <s v="EPI"/>
    <x v="17"/>
    <n v="162"/>
    <n v="500"/>
    <n v="90.8"/>
    <n v="96.9"/>
    <n v="93.5"/>
    <n v="6.1000000000000085"/>
    <n v="12.2"/>
    <n v="5.4"/>
    <n v="6.7999999999999989"/>
  </r>
  <r>
    <n v="13"/>
    <m/>
    <s v="SLAP 2023"/>
    <x v="12"/>
    <s v="EPI"/>
    <x v="17"/>
    <n v="163"/>
    <n v="500"/>
    <n v="90.7"/>
    <n v="107.7"/>
    <n v="103.8"/>
    <n v="17"/>
    <n v="34"/>
    <n v="26.2"/>
    <n v="7.8000000000000007"/>
  </r>
  <r>
    <n v="14"/>
    <m/>
    <s v="SLAP 2023"/>
    <x v="12"/>
    <s v="EPI"/>
    <x v="17"/>
    <n v="164"/>
    <n v="350"/>
    <n v="91.5"/>
    <n v="102.6"/>
    <n v="100"/>
    <n v="11.099999999999994"/>
    <n v="31.7"/>
    <n v="24.3"/>
    <n v="7.3999999999999986"/>
  </r>
  <r>
    <n v="15"/>
    <m/>
    <s v="SLAP 2023"/>
    <x v="13"/>
    <s v="EPI"/>
    <x v="17"/>
    <n v="165"/>
    <n v="750"/>
    <n v="91.8"/>
    <n v="97.6"/>
    <n v="94.7"/>
    <n v="5.7999999999999972"/>
    <n v="7.7"/>
    <n v="3.9"/>
    <n v="3.8000000000000003"/>
  </r>
  <r>
    <n v="16"/>
    <m/>
    <s v="SLAP 2023"/>
    <x v="13"/>
    <s v="EPI"/>
    <x v="17"/>
    <n v="166"/>
    <n v="650"/>
    <n v="90.1"/>
    <n v="95.3"/>
    <n v="92.8"/>
    <n v="5.2000000000000028"/>
    <n v="8"/>
    <n v="4.2"/>
    <n v="3.8"/>
  </r>
  <r>
    <n v="6"/>
    <m/>
    <s v="SLAP 2023"/>
    <x v="14"/>
    <s v="EPI"/>
    <x v="17"/>
    <n v="156"/>
    <n v="1000"/>
    <n v="91.7"/>
    <n v="96.2"/>
    <n v="94.1"/>
    <n v="4.5"/>
    <n v="4.5"/>
    <n v="2.4"/>
    <n v="2.1"/>
  </r>
  <r>
    <n v="7"/>
    <m/>
    <s v="SLAP 2023"/>
    <x v="14"/>
    <s v="EPI"/>
    <x v="17"/>
    <n v="157"/>
    <n v="1000"/>
    <n v="91.5"/>
    <n v="96.1"/>
    <n v="94.1"/>
    <n v="4.5999999999999943"/>
    <n v="4.5999999999999996"/>
    <n v="2.6"/>
    <n v="1.9999999999999996"/>
  </r>
  <r>
    <n v="9"/>
    <m/>
    <s v="SLAP 2023"/>
    <x v="15"/>
    <s v="EPI"/>
    <x v="17"/>
    <n v="159"/>
    <n v="750"/>
    <n v="90.6"/>
    <n v="97.3"/>
    <n v="94.8"/>
    <n v="6.7000000000000028"/>
    <n v="8.9"/>
    <n v="5.6"/>
    <n v="3.3000000000000007"/>
  </r>
  <r>
    <n v="10"/>
    <m/>
    <s v="SLAP 2023"/>
    <x v="15"/>
    <s v="EPI"/>
    <x v="17"/>
    <n v="160"/>
    <n v="750"/>
    <n v="91.5"/>
    <n v="98.2"/>
    <n v="95.8"/>
    <n v="6.7000000000000028"/>
    <n v="8.9"/>
    <n v="5.7"/>
    <n v="3.2"/>
  </r>
  <r>
    <n v="9"/>
    <m/>
    <s v="SLAP"/>
    <x v="5"/>
    <s v="EPI"/>
    <x v="17"/>
    <n v="384"/>
    <n v="500"/>
    <n v="89.6"/>
    <n v="92.6"/>
    <n v="90.5"/>
    <n v="3"/>
    <n v="6"/>
    <n v="1.8"/>
    <n v="4.2"/>
  </r>
  <r>
    <n v="10"/>
    <m/>
    <s v="SLAP"/>
    <x v="5"/>
    <s v="EPI"/>
    <x v="17"/>
    <n v="385"/>
    <n v="500"/>
    <n v="90.3"/>
    <n v="93.2"/>
    <n v="91"/>
    <n v="2.9000000000000057"/>
    <n v="5.8"/>
    <n v="1.4"/>
    <n v="4.4000000000000004"/>
  </r>
  <r>
    <n v="11"/>
    <m/>
    <s v="SLAP"/>
    <x v="8"/>
    <s v="EPI"/>
    <x v="17"/>
    <n v="386"/>
    <n v="350"/>
    <n v="90.1"/>
    <n v="92.2"/>
    <n v="90.8"/>
    <n v="2.1000000000000085"/>
    <n v="6"/>
    <n v="2"/>
    <n v="4"/>
  </r>
  <r>
    <n v="12"/>
    <m/>
    <s v="SLAP"/>
    <x v="8"/>
    <s v="EPI"/>
    <x v="17"/>
    <n v="387"/>
    <n v="350"/>
    <n v="90"/>
    <n v="91.8"/>
    <n v="90.5"/>
    <n v="1.7999999999999972"/>
    <n v="5.0999999999999996"/>
    <n v="1.4"/>
    <n v="3.6999999999999997"/>
  </r>
  <r>
    <n v="17"/>
    <m/>
    <s v="SLAP 2023"/>
    <x v="66"/>
    <s v="EPI"/>
    <x v="17"/>
    <n v="167"/>
    <n v="650"/>
    <n v="91.5"/>
    <n v="96.7"/>
    <n v="94"/>
    <n v="5.2000000000000028"/>
    <n v="8"/>
    <n v="3.8"/>
    <n v="4.2"/>
  </r>
  <r>
    <n v="18"/>
    <m/>
    <s v="SLAP 2023"/>
    <x v="66"/>
    <s v="EPI"/>
    <x v="17"/>
    <n v="168"/>
    <n v="650"/>
    <n v="91.7"/>
    <n v="92.2"/>
    <n v="94"/>
    <n v="0.5"/>
    <n v="3.5"/>
    <n v="3.5"/>
    <n v="0"/>
  </r>
  <r>
    <n v="19"/>
    <m/>
    <s v="SLAP 2023"/>
    <x v="17"/>
    <s v="EPI"/>
    <x v="18"/>
    <n v="169"/>
    <n v="1000"/>
    <n v="91.6"/>
    <n v="92.4"/>
    <n v="91.9"/>
    <n v="0.80000000000001137"/>
    <n v="0.8"/>
    <n v="0.3"/>
    <n v="0.5"/>
  </r>
  <r>
    <n v="20"/>
    <m/>
    <s v="SLAP 2023"/>
    <x v="17"/>
    <s v="EPI"/>
    <x v="18"/>
    <n v="170"/>
    <n v="1000"/>
    <n v="91.3"/>
    <n v="95.9"/>
    <n v="91.8"/>
    <n v="4.6000000000000085"/>
    <n v="4.5999999999999996"/>
    <n v="0.5"/>
    <n v="4.0999999999999996"/>
  </r>
  <r>
    <n v="13"/>
    <m/>
    <s v="SLAP"/>
    <x v="24"/>
    <s v="EPI"/>
    <x v="18"/>
    <n v="388"/>
    <n v="500"/>
    <n v="88.4"/>
    <n v="90.4"/>
    <n v="89.2"/>
    <n v="2"/>
    <n v="4"/>
    <n v="1.6"/>
    <n v="2.4"/>
  </r>
  <r>
    <n v="14"/>
    <m/>
    <s v="SLAP"/>
    <x v="24"/>
    <s v="EPI"/>
    <x v="18"/>
    <n v="389"/>
    <n v="500"/>
    <n v="88.4"/>
    <n v="90.5"/>
    <n v="89.1"/>
    <n v="2.0999999999999943"/>
    <n v="4.2"/>
    <n v="1.4"/>
    <n v="2.8000000000000003"/>
  </r>
  <r>
    <n v="17"/>
    <m/>
    <s v="SLAP"/>
    <x v="25"/>
    <s v="EPI"/>
    <x v="18"/>
    <n v="392"/>
    <n v="500"/>
    <n v="90"/>
    <n v="93.2"/>
    <n v="91.1"/>
    <n v="3.2000000000000028"/>
    <n v="6.4"/>
    <n v="2.2000000000000002"/>
    <n v="4.2"/>
  </r>
  <r>
    <n v="18"/>
    <m/>
    <s v="SLAP"/>
    <x v="25"/>
    <s v="EPI"/>
    <x v="18"/>
    <n v="393"/>
    <n v="500"/>
    <n v="89.2"/>
    <n v="92.3"/>
    <n v="90.4"/>
    <n v="3.0999999999999943"/>
    <n v="6.2"/>
    <n v="2.4"/>
    <n v="3.8000000000000003"/>
  </r>
  <r>
    <n v="3"/>
    <m/>
    <s v="SLAP 2023"/>
    <x v="18"/>
    <s v="EPI"/>
    <x v="18"/>
    <n v="178"/>
    <n v="750"/>
    <n v="92.1"/>
    <n v="96.8"/>
    <n v="95"/>
    <n v="4.7000000000000028"/>
    <n v="6.3"/>
    <n v="3.9"/>
    <n v="2.4"/>
  </r>
  <r>
    <n v="4"/>
    <m/>
    <s v="SLAP 2023"/>
    <x v="18"/>
    <s v="EPI"/>
    <x v="18"/>
    <n v="179"/>
    <n v="750"/>
    <n v="91.2"/>
    <n v="95.9"/>
    <n v="94"/>
    <n v="4.7000000000000028"/>
    <n v="6.3"/>
    <n v="3.7"/>
    <n v="2.5999999999999996"/>
  </r>
  <r>
    <n v="1"/>
    <m/>
    <s v="SLAP 2023"/>
    <x v="19"/>
    <s v="EPI"/>
    <x v="18"/>
    <n v="176"/>
    <n v="750"/>
    <n v="92.1"/>
    <n v="96.7"/>
    <n v="93.1"/>
    <n v="4.6000000000000085"/>
    <n v="6.1"/>
    <n v="1.3"/>
    <n v="4.8"/>
  </r>
  <r>
    <n v="2"/>
    <m/>
    <s v="SLAP 2023"/>
    <x v="19"/>
    <s v="EPI"/>
    <x v="18"/>
    <n v="177"/>
    <n v="750"/>
    <n v="91.5"/>
    <n v="95.9"/>
    <n v="92.6"/>
    <n v="4.4000000000000057"/>
    <n v="5.9"/>
    <n v="1.5"/>
    <n v="4.4000000000000004"/>
  </r>
  <r>
    <n v="21"/>
    <m/>
    <s v="SLAP 2023"/>
    <x v="20"/>
    <s v="EPI"/>
    <x v="18"/>
    <n v="171"/>
    <n v="750"/>
    <n v="92.7"/>
    <n v="95.8"/>
    <n v="94.5"/>
    <n v="3.0999999999999943"/>
    <n v="4.0999999999999996"/>
    <n v="2.4"/>
    <n v="1.6999999999999997"/>
  </r>
  <r>
    <n v="22"/>
    <m/>
    <s v="SLAP 2023"/>
    <x v="20"/>
    <s v="EPI"/>
    <x v="18"/>
    <n v="172"/>
    <n v="750"/>
    <n v="92.5"/>
    <n v="95.4"/>
    <n v="94.3"/>
    <n v="2.9000000000000057"/>
    <n v="3.9"/>
    <n v="2.4"/>
    <n v="1.5"/>
  </r>
  <r>
    <n v="5"/>
    <m/>
    <s v="SLAP 2023"/>
    <x v="21"/>
    <s v="EPI"/>
    <x v="18"/>
    <n v="180"/>
    <n v="500"/>
    <n v="91.1"/>
    <n v="96.3"/>
    <n v="93.6"/>
    <n v="5.2000000000000028"/>
    <n v="10.4"/>
    <n v="5"/>
    <n v="5.4"/>
  </r>
  <r>
    <n v="6"/>
    <m/>
    <s v="SLAP 2023"/>
    <x v="21"/>
    <s v="EPI"/>
    <x v="18"/>
    <n v="181"/>
    <n v="500"/>
    <n v="91.2"/>
    <n v="96.4"/>
    <n v="93.6"/>
    <n v="5.2000000000000028"/>
    <n v="10.4"/>
    <n v="4.8"/>
    <n v="5.6000000000000005"/>
  </r>
  <r>
    <n v="7"/>
    <m/>
    <s v="SLAP 2023"/>
    <x v="22"/>
    <s v="EPI"/>
    <x v="18"/>
    <n v="182"/>
    <n v="350"/>
    <n v="91.4"/>
    <n v="99.7"/>
    <n v="93.1"/>
    <n v="8.2999999999999972"/>
    <n v="23.7"/>
    <n v="4.9000000000000004"/>
    <n v="18.799999999999997"/>
  </r>
  <r>
    <n v="8"/>
    <m/>
    <s v="SLAP 2023"/>
    <x v="22"/>
    <s v="EPI"/>
    <x v="18"/>
    <n v="183"/>
    <n v="350"/>
    <n v="91.5"/>
    <n v="99.8"/>
    <n v="93"/>
    <n v="8.2999999999999972"/>
    <n v="23.7"/>
    <n v="4.3"/>
    <n v="19.399999999999999"/>
  </r>
  <r>
    <n v="7"/>
    <m/>
    <s v="SLAP"/>
    <x v="3"/>
    <s v="EPI"/>
    <x v="19"/>
    <n v="407"/>
    <n v="350"/>
    <n v="91.8"/>
    <n v="93.7"/>
    <n v="92.6"/>
    <n v="1.9000000000000057"/>
    <n v="5.4"/>
    <n v="2.2999999999999998"/>
    <n v="3.1000000000000005"/>
  </r>
  <r>
    <n v="8"/>
    <m/>
    <s v="SLAP"/>
    <x v="3"/>
    <s v="EPI"/>
    <x v="19"/>
    <n v="408"/>
    <n v="350"/>
    <n v="91.5"/>
    <n v="93.7"/>
    <n v="92.3"/>
    <n v="2.2000000000000028"/>
    <n v="6.3"/>
    <n v="2.2999999999999998"/>
    <n v="4"/>
  </r>
  <r>
    <n v="19"/>
    <m/>
    <s v="SLAP"/>
    <x v="4"/>
    <s v="EPI"/>
    <x v="19"/>
    <n v="394"/>
    <n v="500"/>
    <n v="90"/>
    <n v="94.1"/>
    <n v="91.6"/>
    <n v="4.0999999999999943"/>
    <n v="8.1999999999999993"/>
    <n v="3.2"/>
    <n v="4.9999999999999991"/>
  </r>
  <r>
    <n v="20"/>
    <m/>
    <s v="SLAP"/>
    <x v="4"/>
    <s v="EPI"/>
    <x v="19"/>
    <n v="395"/>
    <n v="500"/>
    <n v="88.6"/>
    <n v="92.8"/>
    <n v="90.3"/>
    <n v="4.2000000000000028"/>
    <n v="8.4"/>
    <n v="3.4"/>
    <n v="5"/>
  </r>
  <r>
    <n v="21"/>
    <m/>
    <s v="SLAP"/>
    <x v="23"/>
    <s v="EPI"/>
    <x v="19"/>
    <n v="396"/>
    <n v="500"/>
    <n v="91.4"/>
    <n v="94"/>
    <n v="91.9"/>
    <n v="2.5999999999999943"/>
    <n v="5.2"/>
    <n v="1"/>
    <n v="4.2"/>
  </r>
  <r>
    <n v="22"/>
    <m/>
    <s v="SLAP"/>
    <x v="23"/>
    <s v="EPI"/>
    <x v="19"/>
    <n v="397"/>
    <n v="500"/>
    <n v="89.8"/>
    <n v="92.5"/>
    <n v="90.5"/>
    <n v="2.7000000000000028"/>
    <n v="5.4"/>
    <n v="1.4"/>
    <n v="4"/>
  </r>
  <r>
    <n v="1"/>
    <m/>
    <s v="SLAP"/>
    <x v="26"/>
    <s v="EPI"/>
    <x v="19"/>
    <n v="401"/>
    <n v="750"/>
    <n v="90.8"/>
    <n v="92.7"/>
    <n v="91.3"/>
    <n v="1.9000000000000057"/>
    <n v="2.5"/>
    <n v="0.7"/>
    <n v="1.8"/>
  </r>
  <r>
    <n v="2"/>
    <m/>
    <s v="SLAP"/>
    <x v="26"/>
    <s v="EPI"/>
    <x v="19"/>
    <n v="402"/>
    <n v="750"/>
    <n v="90.7"/>
    <n v="93"/>
    <n v="91.2"/>
    <n v="2.2999999999999972"/>
    <n v="3.1"/>
    <n v="0.7"/>
    <n v="2.4000000000000004"/>
  </r>
  <r>
    <n v="5"/>
    <m/>
    <s v="SLAP"/>
    <x v="27"/>
    <s v="EPI"/>
    <x v="19"/>
    <n v="405"/>
    <n v="200"/>
    <n v="91.9"/>
    <n v="99"/>
    <n v="94"/>
    <n v="7.0999999999999943"/>
    <n v="35.5"/>
    <n v="10.5"/>
    <n v="25"/>
  </r>
  <r>
    <n v="6"/>
    <m/>
    <s v="SLAP"/>
    <x v="27"/>
    <s v="EPI"/>
    <x v="19"/>
    <n v="406"/>
    <n v="100"/>
    <n v="91.6"/>
    <n v="95.3"/>
    <n v="92.5"/>
    <n v="3.7000000000000028"/>
    <n v="37"/>
    <n v="9"/>
    <n v="28"/>
  </r>
  <r>
    <n v="3"/>
    <m/>
    <s v="SLAP"/>
    <x v="28"/>
    <s v="EPI"/>
    <x v="19"/>
    <n v="403"/>
    <n v="450"/>
    <n v="91"/>
    <n v="91.6"/>
    <n v="91.1"/>
    <n v="0.59999999999999432"/>
    <n v="1.3"/>
    <n v="0.2"/>
    <n v="1.1000000000000001"/>
  </r>
  <r>
    <n v="4"/>
    <m/>
    <s v="SLAP"/>
    <x v="28"/>
    <s v="EPI"/>
    <x v="19"/>
    <n v="404"/>
    <n v="450"/>
    <n v="91.3"/>
    <n v="91.9"/>
    <n v="91.4"/>
    <n v="0.60000000000000853"/>
    <n v="1.3"/>
    <n v="0.2"/>
    <n v="1.1000000000000001"/>
  </r>
  <r>
    <n v="15"/>
    <m/>
    <s v="SLAP"/>
    <x v="67"/>
    <s v="EPI"/>
    <x v="19"/>
    <n v="390"/>
    <n v="500"/>
    <n v="89.7"/>
    <n v="95"/>
    <n v="91"/>
    <n v="5.2999999999999972"/>
    <n v="10.6"/>
    <n v="2.6"/>
    <n v="8"/>
  </r>
  <r>
    <n v="16"/>
    <m/>
    <s v="SLAP"/>
    <x v="67"/>
    <s v="EPI"/>
    <x v="19"/>
    <n v="391"/>
    <n v="500"/>
    <n v="90.8"/>
    <n v="96.3"/>
    <n v="92.2"/>
    <n v="5.5"/>
    <n v="11"/>
    <n v="2.8"/>
    <n v="8.1999999999999993"/>
  </r>
  <r>
    <n v="6"/>
    <m/>
    <s v="SLAP"/>
    <x v="2"/>
    <s v="EPI"/>
    <x v="20"/>
    <n v="531"/>
    <n v="500"/>
    <n v="90.4"/>
    <n v="92.3"/>
    <n v="91.4"/>
    <n v="1.9999999999999858"/>
    <n v="4"/>
    <n v="2.2000000000000002"/>
    <n v="1.7999999999999998"/>
  </r>
  <r>
    <n v="7"/>
    <m/>
    <s v="SLAP"/>
    <x v="2"/>
    <s v="EPI"/>
    <x v="20"/>
    <n v="532"/>
    <n v="500"/>
    <n v="91.4"/>
    <n v="93.2"/>
    <n v="92.2"/>
    <n v="1.8999999999999915"/>
    <n v="3.8"/>
    <n v="1.8"/>
    <n v="1.9999999999999998"/>
  </r>
  <r>
    <n v="13"/>
    <m/>
    <s v="SLAP 2023"/>
    <x v="30"/>
    <s v="EPI"/>
    <x v="20"/>
    <n v="188"/>
    <n v="750"/>
    <n v="91.4"/>
    <n v="94.3"/>
    <n v="91.5"/>
    <n v="2.8999999999999915"/>
    <n v="3.9"/>
    <n v="0.1"/>
    <n v="3.8"/>
  </r>
  <r>
    <n v="14"/>
    <m/>
    <s v="SLAP 2023"/>
    <x v="30"/>
    <s v="EPI"/>
    <x v="20"/>
    <n v="189"/>
    <n v="750"/>
    <n v="91.9"/>
    <n v="95.2"/>
    <n v="92.2"/>
    <n v="3.2999999999999972"/>
    <n v="4.4000000000000004"/>
    <n v="0.4"/>
    <n v="4"/>
  </r>
  <r>
    <n v="9"/>
    <m/>
    <s v="SLAP 2023"/>
    <x v="31"/>
    <s v="EPI"/>
    <x v="20"/>
    <n v="184"/>
    <n v="1250"/>
    <n v="91.1"/>
    <n v="93.1"/>
    <n v="91.9"/>
    <m/>
    <m/>
    <m/>
    <m/>
  </r>
  <r>
    <n v="10"/>
    <m/>
    <s v="SLAP 2023"/>
    <x v="31"/>
    <s v="EPI"/>
    <x v="20"/>
    <n v="185"/>
    <n v="1250"/>
    <n v="91.8"/>
    <n v="93.8"/>
    <n v="92.5"/>
    <m/>
    <m/>
    <m/>
    <m/>
  </r>
  <r>
    <n v="11"/>
    <m/>
    <s v="SLAP 2023"/>
    <x v="32"/>
    <s v="EPI"/>
    <x v="20"/>
    <n v="186"/>
    <n v="1150"/>
    <n v="92.8"/>
    <n v="94.2"/>
    <n v="93.1"/>
    <n v="1.4000000000000057"/>
    <n v="1.2"/>
    <n v="0.3"/>
    <n v="0.89999999999999991"/>
  </r>
  <r>
    <n v="12"/>
    <m/>
    <s v="SLAP 2023"/>
    <x v="32"/>
    <s v="EPI"/>
    <x v="20"/>
    <n v="187"/>
    <n v="1150"/>
    <n v="92.2"/>
    <n v="93.9"/>
    <n v="92.9"/>
    <n v="1.7000000000000028"/>
    <n v="1.5"/>
    <n v="0.6"/>
    <n v="0.9"/>
  </r>
  <r>
    <n v="8"/>
    <m/>
    <s v="SLAP"/>
    <x v="9"/>
    <s v="EPI"/>
    <x v="20"/>
    <n v="533"/>
    <n v="500"/>
    <n v="91.6"/>
    <n v="92.7"/>
    <n v="91.8"/>
    <n v="1.2000000000000028"/>
    <n v="2.4"/>
    <n v="0.6"/>
    <n v="1.7999999999999998"/>
  </r>
  <r>
    <n v="9"/>
    <m/>
    <s v="SLAP"/>
    <x v="9"/>
    <s v="EPI"/>
    <x v="20"/>
    <n v="534"/>
    <n v="500"/>
    <n v="91.2"/>
    <n v="92.8"/>
    <n v="91.7"/>
    <n v="1.6999999999999886"/>
    <n v="3.4"/>
    <n v="1.2"/>
    <n v="2.2000000000000002"/>
  </r>
  <r>
    <n v="15"/>
    <m/>
    <s v="SLAP 2023"/>
    <x v="34"/>
    <s v="EPI"/>
    <x v="20"/>
    <n v="190"/>
    <n v="500"/>
    <n v="91.2"/>
    <n v="94"/>
    <n v="91.6"/>
    <n v="2.7999999999999972"/>
    <n v="5.6"/>
    <n v="0.8"/>
    <n v="4.8"/>
  </r>
  <r>
    <n v="16"/>
    <m/>
    <s v="SLAP 2023"/>
    <x v="34"/>
    <s v="EPI"/>
    <x v="20"/>
    <n v="191"/>
    <n v="500"/>
    <n v="91.2"/>
    <n v="94.3"/>
    <n v="91.8"/>
    <n v="3.0999999999999943"/>
    <n v="6.2"/>
    <n v="1.2"/>
    <n v="5"/>
  </r>
  <r>
    <n v="17"/>
    <m/>
    <s v="SLAP 2023"/>
    <x v="54"/>
    <s v="EPI"/>
    <x v="20"/>
    <n v="192"/>
    <n v="500"/>
    <n v="91.5"/>
    <n v="91.5"/>
    <n v="91.5"/>
    <n v="0"/>
    <n v="0"/>
    <n v="0"/>
    <n v="0"/>
  </r>
  <r>
    <n v="18"/>
    <m/>
    <s v="SLAP 2023"/>
    <x v="54"/>
    <s v="EPI"/>
    <x v="20"/>
    <n v="193"/>
    <n v="500"/>
    <n v="92.1"/>
    <n v="92"/>
    <n v="92.1"/>
    <n v="0"/>
    <n v="0"/>
    <n v="0"/>
    <n v="0"/>
  </r>
  <r>
    <n v="8"/>
    <m/>
    <s v="SLAP"/>
    <x v="36"/>
    <s v="EPI"/>
    <x v="21"/>
    <n v="208"/>
    <n v="250"/>
    <n v="90.7"/>
    <n v="94"/>
    <n v="91.2"/>
    <m/>
    <m/>
    <m/>
    <m/>
  </r>
  <r>
    <n v="9"/>
    <m/>
    <s v="SLAP"/>
    <x v="36"/>
    <s v="EPI"/>
    <x v="21"/>
    <n v="209"/>
    <n v="250"/>
    <n v="90.7"/>
    <n v="94.1"/>
    <n v="91.4"/>
    <m/>
    <m/>
    <m/>
    <m/>
  </r>
  <r>
    <n v="21"/>
    <m/>
    <s v="SLAP 2023"/>
    <x v="37"/>
    <s v="EPI"/>
    <x v="21"/>
    <n v="196"/>
    <n v="500"/>
    <n v="91.8"/>
    <n v="97.6"/>
    <n v="94.8"/>
    <n v="5.7999999999999972"/>
    <n v="11.6"/>
    <n v="6"/>
    <n v="5.6"/>
  </r>
  <r>
    <n v="22"/>
    <m/>
    <s v="SLAP 2023"/>
    <x v="37"/>
    <s v="EPI"/>
    <x v="21"/>
    <n v="197"/>
    <n v="500"/>
    <n v="91.6"/>
    <n v="97.5"/>
    <n v="94.7"/>
    <n v="5.9000000000000057"/>
    <n v="11.8"/>
    <n v="6.2"/>
    <n v="5.6000000000000005"/>
  </r>
  <r>
    <n v="19"/>
    <m/>
    <s v="SLAP 2023"/>
    <x v="38"/>
    <s v="EPI"/>
    <x v="21"/>
    <n v="194"/>
    <n v="750"/>
    <n v="91.3"/>
    <n v="93.9"/>
    <n v="91.9"/>
    <n v="2.6000000000000085"/>
    <n v="3.5"/>
    <n v="0.8"/>
    <n v="2.7"/>
  </r>
  <r>
    <n v="20"/>
    <m/>
    <s v="SLAP 2023"/>
    <x v="38"/>
    <s v="EPI"/>
    <x v="21"/>
    <n v="195"/>
    <n v="750"/>
    <n v="91.9"/>
    <n v="94.3"/>
    <n v="92.5"/>
    <n v="2.3999999999999915"/>
    <n v="3.2"/>
    <n v="0.8"/>
    <n v="2.4000000000000004"/>
  </r>
  <r>
    <n v="6"/>
    <m/>
    <s v="SLAP"/>
    <x v="39"/>
    <s v="EPI"/>
    <x v="21"/>
    <n v="206"/>
    <n v="350"/>
    <n v="90.2"/>
    <n v="95.4"/>
    <n v="91.9"/>
    <n v="5.2000000000000028"/>
    <n v="14.9"/>
    <n v="4.9000000000000004"/>
    <n v="10"/>
  </r>
  <r>
    <n v="7"/>
    <m/>
    <s v="SLAP"/>
    <x v="39"/>
    <s v="EPI"/>
    <x v="21"/>
    <n v="207"/>
    <n v="350"/>
    <n v="89.8"/>
    <n v="95.1"/>
    <n v="91.3"/>
    <n v="5.2999999999999972"/>
    <n v="15.1"/>
    <n v="4.3"/>
    <n v="10.8"/>
  </r>
  <r>
    <n v="4"/>
    <m/>
    <s v="SLAP"/>
    <x v="40"/>
    <s v="EPI"/>
    <x v="21"/>
    <n v="204"/>
    <n v="250"/>
    <n v="90.7"/>
    <n v="94.3"/>
    <n v="91.5"/>
    <n v="3.5999999999999943"/>
    <n v="14.4"/>
    <n v="3.2"/>
    <n v="11.2"/>
  </r>
  <r>
    <n v="5"/>
    <m/>
    <s v="SLAP"/>
    <x v="40"/>
    <s v="EPI"/>
    <x v="21"/>
    <n v="205"/>
    <n v="250"/>
    <n v="89.1"/>
    <n v="93"/>
    <n v="90.2"/>
    <n v="3.9000000000000057"/>
    <n v="15.6"/>
    <n v="4.4000000000000004"/>
    <n v="11.2"/>
  </r>
  <r>
    <n v="1"/>
    <m/>
    <s v="SLAP"/>
    <x v="41"/>
    <s v="EPI"/>
    <x v="21"/>
    <n v="201"/>
    <n v="500"/>
    <n v="90.5"/>
    <n v="94.4"/>
    <n v="91.3"/>
    <n v="3.9000000000000057"/>
    <n v="7.8"/>
    <n v="1.6"/>
    <n v="6.1999999999999993"/>
  </r>
  <r>
    <n v="2"/>
    <m/>
    <s v="SLAP"/>
    <x v="41"/>
    <s v="EPI"/>
    <x v="21"/>
    <n v="202"/>
    <n v="500"/>
    <n v="90.1"/>
    <n v="94"/>
    <n v="91.1"/>
    <n v="3.9000000000000057"/>
    <n v="7.8"/>
    <n v="2"/>
    <n v="5.8"/>
  </r>
  <r>
    <n v="17"/>
    <m/>
    <s v="SLAP"/>
    <x v="42"/>
    <s v="EPI"/>
    <x v="22"/>
    <n v="417"/>
    <n v="350"/>
    <n v="91.3"/>
    <n v="92.2"/>
    <n v="91.8"/>
    <n v="0.90000000000000568"/>
    <n v="2.6"/>
    <n v="1.4"/>
    <n v="1.2000000000000002"/>
  </r>
  <r>
    <n v="18"/>
    <m/>
    <s v="SLAP"/>
    <x v="42"/>
    <s v="EPI"/>
    <x v="22"/>
    <n v="418"/>
    <n v="350"/>
    <n v="90.9"/>
    <n v="91.7"/>
    <n v="91.4"/>
    <n v="0.79999999999999716"/>
    <n v="2.2999999999999998"/>
    <n v="1.4"/>
    <n v="0.89999999999999991"/>
  </r>
  <r>
    <n v="9"/>
    <m/>
    <s v="SLAP"/>
    <x v="16"/>
    <s v="EPI"/>
    <x v="22"/>
    <n v="409"/>
    <n v="1000"/>
    <n v="90.9"/>
    <n v="93.6"/>
    <n v="92.1"/>
    <n v="2.6999999999999886"/>
    <n v="2.7"/>
    <n v="1.2"/>
    <n v="1.5000000000000002"/>
  </r>
  <r>
    <n v="10"/>
    <m/>
    <s v="SLAP"/>
    <x v="16"/>
    <s v="EPI"/>
    <x v="22"/>
    <n v="410"/>
    <n v="1000"/>
    <n v="91.1"/>
    <n v="94"/>
    <n v="92"/>
    <n v="2.9000000000000057"/>
    <n v="2.9"/>
    <n v="0.9"/>
    <n v="2"/>
  </r>
  <r>
    <n v="11"/>
    <m/>
    <s v="SLAP"/>
    <x v="43"/>
    <s v="EPI"/>
    <x v="22"/>
    <n v="411"/>
    <n v="500"/>
    <n v="91.6"/>
    <n v="94.6"/>
    <n v="92.4"/>
    <n v="3"/>
    <n v="6"/>
    <n v="1.6"/>
    <n v="4.4000000000000004"/>
  </r>
  <r>
    <n v="12"/>
    <m/>
    <s v="SLAP"/>
    <x v="43"/>
    <s v="EPI"/>
    <x v="22"/>
    <n v="412"/>
    <n v="500"/>
    <n v="91.3"/>
    <n v="94.3"/>
    <n v="92.1"/>
    <n v="3"/>
    <n v="6"/>
    <n v="1.6"/>
    <n v="4.4000000000000004"/>
  </r>
  <r>
    <n v="19"/>
    <m/>
    <s v="SLAP"/>
    <x v="44"/>
    <s v="EPI"/>
    <x v="22"/>
    <n v="419"/>
    <n v="750"/>
    <n v="91.6"/>
    <n v="94.8"/>
    <n v="93.7"/>
    <n v="3.2000000000000028"/>
    <n v="4.3"/>
    <n v="2.8"/>
    <n v="1.5"/>
  </r>
  <r>
    <n v="20"/>
    <m/>
    <s v="SLAP"/>
    <x v="44"/>
    <s v="EPI"/>
    <x v="22"/>
    <n v="420"/>
    <n v="750"/>
    <n v="92.2"/>
    <n v="95.8"/>
    <n v="94.1"/>
    <n v="3.5999999999999943"/>
    <n v="4.8"/>
    <n v="2.5"/>
    <n v="2.2999999999999998"/>
  </r>
  <r>
    <n v="15"/>
    <m/>
    <s v="SLAP"/>
    <x v="45"/>
    <s v="EPI"/>
    <x v="22"/>
    <n v="415"/>
    <n v="600"/>
    <n v="91.2"/>
    <n v="96.9"/>
    <n v="94.2"/>
    <n v="5.7000000000000028"/>
    <n v="9.5"/>
    <n v="5"/>
    <n v="4.5"/>
  </r>
  <r>
    <n v="16"/>
    <m/>
    <s v="SLAP"/>
    <x v="45"/>
    <s v="EPI"/>
    <x v="22"/>
    <n v="416"/>
    <n v="600"/>
    <n v="90.5"/>
    <n v="96.5"/>
    <n v="93.9"/>
    <n v="6"/>
    <n v="10"/>
    <n v="5.7"/>
    <n v="4.3"/>
  </r>
  <r>
    <n v="13"/>
    <m/>
    <s v="SLAP"/>
    <x v="46"/>
    <s v="EPI"/>
    <x v="22"/>
    <n v="413"/>
    <n v="300"/>
    <n v="92.1"/>
    <n v="94.7"/>
    <n v="92.7"/>
    <n v="2.6000000000000085"/>
    <n v="8.6999999999999993"/>
    <n v="2"/>
    <n v="6.6999999999999993"/>
  </r>
  <r>
    <n v="14"/>
    <m/>
    <s v="SLAP"/>
    <x v="46"/>
    <s v="EPI"/>
    <x v="22"/>
    <n v="414"/>
    <n v="300"/>
    <n v="91.8"/>
    <n v="94.4"/>
    <n v="92.3"/>
    <n v="2.6000000000000085"/>
    <n v="8.6999999999999993"/>
    <n v="1.7"/>
    <n v="6.9999999999999991"/>
  </r>
  <r>
    <n v="21"/>
    <m/>
    <s v="SLAP"/>
    <x v="47"/>
    <s v="EPI"/>
    <x v="22"/>
    <n v="421"/>
    <n v="500"/>
    <n v="91.5"/>
    <n v="96.5"/>
    <n v="93.3"/>
    <n v="5"/>
    <n v="10"/>
    <n v="3.6"/>
    <n v="6.4"/>
  </r>
  <r>
    <n v="22"/>
    <m/>
    <s v="SLAP"/>
    <x v="47"/>
    <s v="EPI"/>
    <x v="22"/>
    <n v="422"/>
    <n v="500"/>
    <n v="91.2"/>
    <n v="96.7"/>
    <n v="93.5"/>
    <n v="5.5"/>
    <n v="11"/>
    <n v="4.5999999999999996"/>
    <n v="6.4"/>
  </r>
  <r>
    <n v="10"/>
    <m/>
    <s v="SLAP"/>
    <x v="33"/>
    <s v="EPI"/>
    <x v="23"/>
    <n v="535"/>
    <n v="1000"/>
    <n v="90.4"/>
    <n v="93.3"/>
    <n v="91.2"/>
    <n v="2.9999999999999858"/>
    <n v="3"/>
    <n v="0.9"/>
    <n v="2.1"/>
  </r>
  <r>
    <n v="11"/>
    <m/>
    <s v="SLAP"/>
    <x v="33"/>
    <s v="EPI"/>
    <x v="23"/>
    <n v="536"/>
    <n v="1000"/>
    <n v="90.6"/>
    <n v="93.4"/>
    <n v="91.3"/>
    <n v="2.9000000000000057"/>
    <n v="2.9"/>
    <n v="0.8"/>
    <n v="2.0999999999999996"/>
  </r>
  <r>
    <n v="14"/>
    <m/>
    <s v="SLAP"/>
    <x v="48"/>
    <s v="EPI"/>
    <x v="24"/>
    <n v="214"/>
    <n v="750"/>
    <n v="90.1"/>
    <n v="91.3"/>
    <n v="90.4"/>
    <n v="1.2000000000000028"/>
    <n v="1.6"/>
    <n v="0.4"/>
    <n v="1.2000000000000002"/>
  </r>
  <r>
    <n v="15"/>
    <m/>
    <s v="SLAP"/>
    <x v="48"/>
    <s v="EPI"/>
    <x v="24"/>
    <n v="215"/>
    <n v="750"/>
    <n v="91.9"/>
    <n v="69.7"/>
    <n v="68.099999999999994"/>
    <m/>
    <m/>
    <m/>
    <m/>
  </r>
  <r>
    <n v="12"/>
    <m/>
    <s v="SLAP"/>
    <x v="49"/>
    <s v="EPI"/>
    <x v="24"/>
    <n v="212"/>
    <n v="1000"/>
    <n v="89.6"/>
    <n v="91.4"/>
    <n v="90.3"/>
    <n v="1.8000000000000114"/>
    <n v="1.8"/>
    <n v="0.7"/>
    <n v="1.1000000000000001"/>
  </r>
  <r>
    <n v="13"/>
    <m/>
    <s v="SLAP"/>
    <x v="49"/>
    <s v="EPI"/>
    <x v="24"/>
    <n v="213"/>
    <n v="1000"/>
    <n v="90"/>
    <n v="91.6"/>
    <n v="90.6"/>
    <n v="1.5999999999999943"/>
    <n v="1.6"/>
    <n v="0.6"/>
    <n v="1"/>
  </r>
  <r>
    <n v="10"/>
    <m/>
    <s v="SLAP"/>
    <x v="50"/>
    <s v="EPI"/>
    <x v="24"/>
    <n v="210"/>
    <n v="1150"/>
    <n v="89"/>
    <n v="91.3"/>
    <n v="89.8"/>
    <n v="2.2999999999999972"/>
    <n v="2"/>
    <n v="0.7"/>
    <n v="1.3"/>
  </r>
  <r>
    <n v="11"/>
    <m/>
    <s v="SLAP"/>
    <x v="50"/>
    <s v="EPI"/>
    <x v="24"/>
    <n v="211"/>
    <n v="1150"/>
    <n v="89.4"/>
    <n v="91.5"/>
    <n v="90"/>
    <n v="2.0999999999999943"/>
    <n v="1.8"/>
    <n v="0.5"/>
    <n v="1.3"/>
  </r>
  <r>
    <n v="12"/>
    <m/>
    <s v="SLAP"/>
    <x v="11"/>
    <s v="EPI"/>
    <x v="24"/>
    <n v="537"/>
    <n v="650"/>
    <n v="90.2"/>
    <n v="92.1"/>
    <n v="91.2"/>
    <n v="1.9999999999999858"/>
    <n v="3.1"/>
    <n v="1.7"/>
    <n v="1.4000000000000001"/>
  </r>
  <r>
    <n v="13"/>
    <m/>
    <s v="SLAP"/>
    <x v="11"/>
    <s v="EPI"/>
    <x v="24"/>
    <n v="538"/>
    <n v="650"/>
    <n v="91.1"/>
    <n v="92.5"/>
    <n v="91.3"/>
    <n v="1.5"/>
    <n v="2.2999999999999998"/>
    <n v="0.5"/>
    <n v="1.7999999999999998"/>
  </r>
  <r>
    <n v="16"/>
    <m/>
    <s v="SLAP"/>
    <x v="52"/>
    <s v="EPI"/>
    <x v="24"/>
    <n v="216"/>
    <n v="500"/>
    <n v="89.9"/>
    <n v="93.1"/>
    <n v="91.1"/>
    <n v="3.1999999999999886"/>
    <n v="6.4"/>
    <n v="2.4"/>
    <n v="4"/>
  </r>
  <r>
    <n v="17"/>
    <m/>
    <s v="SLAP"/>
    <x v="52"/>
    <s v="EPI"/>
    <x v="24"/>
    <n v="217"/>
    <n v="500"/>
    <n v="90.9"/>
    <n v="94"/>
    <n v="92.1"/>
    <n v="3.0999999999999943"/>
    <n v="6.2"/>
    <n v="2.4"/>
    <n v="3.8000000000000003"/>
  </r>
  <r>
    <n v="20"/>
    <m/>
    <s v="SLAP"/>
    <x v="53"/>
    <s v="EPI"/>
    <x v="24"/>
    <n v="220"/>
    <n v="250"/>
    <n v="89.3"/>
    <n v="91.1"/>
    <n v="89.6"/>
    <n v="1.7999999999999972"/>
    <n v="7.2"/>
    <n v="1.2"/>
    <n v="6"/>
  </r>
  <r>
    <n v="21"/>
    <m/>
    <s v="SLAP"/>
    <x v="53"/>
    <s v="EPI"/>
    <x v="24"/>
    <n v="221"/>
    <n v="250"/>
    <n v="91.1"/>
    <n v="93"/>
    <n v="91.4"/>
    <n v="1.9000000000000057"/>
    <n v="7.6"/>
    <n v="1.2"/>
    <n v="6.3999999999999995"/>
  </r>
  <r>
    <n v="18"/>
    <m/>
    <s v="SLAP"/>
    <x v="68"/>
    <s v="EPI"/>
    <x v="24"/>
    <n v="218"/>
    <n v="500"/>
    <n v="89.7"/>
    <n v="92.9"/>
    <n v="90.8"/>
    <n v="3.2000000000000028"/>
    <n v="6.4"/>
    <n v="2.2000000000000002"/>
    <n v="4.2"/>
  </r>
  <r>
    <n v="19"/>
    <m/>
    <s v="SLAP"/>
    <x v="68"/>
    <s v="EPI"/>
    <x v="24"/>
    <n v="219"/>
    <n v="500"/>
    <n v="91.1"/>
    <n v="94.4"/>
    <n v="92.3"/>
    <n v="3.3000000000000114"/>
    <n v="6.6"/>
    <n v="2.4"/>
    <n v="4.1999999999999993"/>
  </r>
  <r>
    <n v="1"/>
    <m/>
    <s v="SLAP"/>
    <x v="55"/>
    <s v="EPI"/>
    <x v="25"/>
    <n v="226"/>
    <n v="1000"/>
    <n v="90.8"/>
    <n v="92.2"/>
    <n v="91"/>
    <n v="1.4000000000000057"/>
    <n v="1.4"/>
    <n v="0.2"/>
    <n v="1.2"/>
  </r>
  <r>
    <n v="2"/>
    <m/>
    <s v="SLAP"/>
    <x v="55"/>
    <s v="EPI"/>
    <x v="25"/>
    <n v="227"/>
    <n v="1000"/>
    <n v="90.7"/>
    <n v="91.9"/>
    <n v="90.7"/>
    <n v="1.2000000000000028"/>
    <n v="1.2"/>
    <n v="0"/>
    <n v="1.2"/>
  </r>
  <r>
    <n v="22"/>
    <m/>
    <s v="SLAP"/>
    <x v="56"/>
    <s v="EPI"/>
    <x v="25"/>
    <n v="222"/>
    <n v="750"/>
    <n v="89.3"/>
    <n v="90.7"/>
    <n v="89.7"/>
    <n v="1.4000000000000057"/>
    <n v="1.9"/>
    <n v="0.5"/>
    <n v="1.4"/>
  </r>
  <r>
    <n v="5"/>
    <m/>
    <s v="SLAP"/>
    <x v="56"/>
    <s v="EPI"/>
    <x v="25"/>
    <n v="230"/>
    <n v="750"/>
    <n v="89.8"/>
    <n v="90.9"/>
    <n v="90.4"/>
    <n v="1.1000000000000085"/>
    <n v="1.5"/>
    <n v="0.8"/>
    <n v="0.7"/>
  </r>
  <r>
    <n v="8"/>
    <m/>
    <s v="SLAP"/>
    <x v="57"/>
    <s v="EPI"/>
    <x v="25"/>
    <n v="233"/>
    <n v="500"/>
    <n v="91.1"/>
    <n v="98.1"/>
    <n v="94.2"/>
    <n v="7"/>
    <n v="14"/>
    <n v="6.2"/>
    <n v="7.8"/>
  </r>
  <r>
    <n v="10"/>
    <m/>
    <s v="SLAP"/>
    <x v="57"/>
    <s v="EPI"/>
    <x v="25"/>
    <n v="235"/>
    <n v="250"/>
    <n v="89.9"/>
    <n v="93.5"/>
    <n v="91.5"/>
    <n v="3.5999999999999943"/>
    <n v="14.4"/>
    <n v="6.4"/>
    <n v="8"/>
  </r>
  <r>
    <n v="6"/>
    <m/>
    <s v="SLAP"/>
    <x v="58"/>
    <s v="EPI"/>
    <x v="25"/>
    <n v="231"/>
    <n v="750"/>
    <n v="91.6"/>
    <n v="94"/>
    <n v="93"/>
    <n v="2.4000000000000057"/>
    <n v="3.2"/>
    <n v="1.9"/>
    <n v="1.3000000000000003"/>
  </r>
  <r>
    <n v="7"/>
    <m/>
    <s v="SLAP"/>
    <x v="58"/>
    <s v="EPI"/>
    <x v="25"/>
    <n v="232"/>
    <n v="750"/>
    <n v="90.1"/>
    <n v="92.7"/>
    <n v="91.3"/>
    <n v="2.6000000000000085"/>
    <n v="3.5"/>
    <n v="1.6"/>
    <n v="1.9"/>
  </r>
  <r>
    <n v="3"/>
    <m/>
    <s v="SLAP"/>
    <x v="59"/>
    <s v="EPI"/>
    <x v="25"/>
    <n v="228"/>
    <n v="750"/>
    <n v="90.7"/>
    <n v="91.3"/>
    <n v="91"/>
    <n v="0.59999999999999432"/>
    <n v="0.8"/>
    <n v="0.4"/>
    <n v="0.4"/>
  </r>
  <r>
    <n v="4"/>
    <m/>
    <s v="SLAP"/>
    <x v="59"/>
    <s v="EPI"/>
    <x v="25"/>
    <n v="229"/>
    <n v="750"/>
    <n v="91.2"/>
    <n v="91.6"/>
    <n v="91.1"/>
    <n v="0.39999999999999147"/>
    <n v="0.6"/>
    <n v="0"/>
    <n v="0.6"/>
  </r>
  <r>
    <n v="14"/>
    <m/>
    <s v="SLAP"/>
    <x v="51"/>
    <s v="EPI"/>
    <x v="25"/>
    <n v="539"/>
    <n v="650"/>
    <n v="91.1"/>
    <n v="92.3"/>
    <n v="91.1"/>
    <n v="1.2999999999999972"/>
    <n v="2"/>
    <n v="0.2"/>
    <n v="1.8"/>
  </r>
  <r>
    <n v="15"/>
    <m/>
    <s v="SLAP"/>
    <x v="51"/>
    <s v="EPI"/>
    <x v="25"/>
    <n v="540"/>
    <n v="650"/>
    <n v="91.4"/>
    <n v="92.5"/>
    <n v="90.7"/>
    <n v="1.1999999999999886"/>
    <n v="2.7"/>
    <n v="0"/>
    <n v="2.7"/>
  </r>
  <r>
    <n v="11"/>
    <m/>
    <s v="SLAP"/>
    <x v="60"/>
    <s v="EPI"/>
    <x v="25"/>
    <n v="236"/>
    <n v="1000"/>
    <n v="89.4"/>
    <n v="93.5"/>
    <n v="90.6"/>
    <m/>
    <m/>
    <m/>
    <m/>
  </r>
  <r>
    <n v="12"/>
    <m/>
    <s v="SLAP"/>
    <x v="60"/>
    <s v="EPI"/>
    <x v="25"/>
    <n v="237"/>
    <n v="1000"/>
    <n v="89.6"/>
    <n v="93.7"/>
    <n v="90.8"/>
    <m/>
    <m/>
    <m/>
    <m/>
  </r>
  <r>
    <n v="16"/>
    <m/>
    <s v="SLAP"/>
    <x v="61"/>
    <s v="EPI"/>
    <x v="26"/>
    <n v="541"/>
    <n v="500"/>
    <n v="91.2"/>
    <n v="92.6"/>
    <n v="91.4"/>
    <n v="1.4999999999999858"/>
    <n v="3"/>
    <n v="0.6"/>
    <n v="2.4"/>
  </r>
  <r>
    <n v="17"/>
    <m/>
    <s v="SLAP"/>
    <x v="61"/>
    <s v="EPI"/>
    <x v="26"/>
    <n v="542"/>
    <n v="500"/>
    <n v="90.5"/>
    <n v="91.8"/>
    <n v="90.8"/>
    <n v="1.3999999999999915"/>
    <n v="2.8"/>
    <n v="0.8"/>
    <n v="1.9999999999999998"/>
  </r>
  <r>
    <n v="18"/>
    <m/>
    <s v="SLAP"/>
    <x v="62"/>
    <s v="EPI"/>
    <x v="26"/>
    <n v="543"/>
    <n v="1000"/>
    <n v="89.9"/>
    <n v="91"/>
    <n v="90.1"/>
    <n v="1.1999999999999886"/>
    <n v="1.2"/>
    <n v="0.3"/>
    <n v="0.89999999999999991"/>
  </r>
  <r>
    <n v="19"/>
    <m/>
    <s v="SLAP"/>
    <x v="62"/>
    <s v="EPI"/>
    <x v="26"/>
    <n v="544"/>
    <n v="750"/>
    <n v="90.8"/>
    <n v="91.4"/>
    <n v="90.9"/>
    <n v="0.70000000000000284"/>
    <n v="0.9"/>
    <n v="0.3"/>
    <n v="0.60000000000000009"/>
  </r>
  <r>
    <n v="20"/>
    <m/>
    <s v="SLAP"/>
    <x v="64"/>
    <s v="EPI"/>
    <x v="26"/>
    <n v="545"/>
    <n v="800"/>
    <n v="91.3"/>
    <n v="92.6"/>
    <n v="91.8"/>
    <n v="1.3999999999999915"/>
    <n v="1.7"/>
    <n v="0.7"/>
    <n v="1"/>
  </r>
  <r>
    <n v="21"/>
    <m/>
    <s v="SLAP"/>
    <x v="64"/>
    <s v="EPI"/>
    <x v="26"/>
    <n v="546"/>
    <n v="800"/>
    <n v="90.8"/>
    <n v="91.9"/>
    <n v="91.2"/>
    <n v="1.2000000000000028"/>
    <n v="1.5"/>
    <n v="0.6"/>
    <n v="0.9"/>
  </r>
  <r>
    <n v="22"/>
    <m/>
    <s v="SLAP"/>
    <x v="63"/>
    <s v="EPI"/>
    <x v="26"/>
    <n v="547"/>
    <n v="700"/>
    <n v="91.3"/>
    <n v="94.3"/>
    <n v="92.5"/>
    <n v="3.0999999999999943"/>
    <n v="4.4000000000000004"/>
    <n v="1.9"/>
    <n v="2.5000000000000004"/>
  </r>
  <r>
    <n v="1"/>
    <m/>
    <s v="SLAP"/>
    <x v="63"/>
    <s v="EPI"/>
    <x v="26"/>
    <n v="551"/>
    <n v="700"/>
    <n v="89.9"/>
    <n v="93.6"/>
    <n v="91.4"/>
    <n v="3.5999999999999943"/>
    <n v="5.0999999999999996"/>
    <n v="2.1"/>
    <n v="2.9999999999999996"/>
  </r>
  <r>
    <n v="2"/>
    <m/>
    <s v="SLAP"/>
    <x v="0"/>
    <s v="EPI"/>
    <x v="27"/>
    <n v="552"/>
    <n v="100"/>
    <n v="91.6"/>
    <n v="93.3"/>
    <n v="92.4"/>
    <n v="1.6000000000000085"/>
    <n v="16"/>
    <n v="8"/>
    <n v="8"/>
  </r>
  <r>
    <n v="3"/>
    <m/>
    <s v="SLAP"/>
    <x v="0"/>
    <s v="EPI"/>
    <x v="27"/>
    <n v="553"/>
    <n v="100"/>
    <n v="90.9"/>
    <n v="92.5"/>
    <n v="91.4"/>
    <n v="1.5"/>
    <n v="15"/>
    <n v="5"/>
    <n v="10"/>
  </r>
  <r>
    <n v="4"/>
    <m/>
    <s v="SLAP"/>
    <x v="1"/>
    <s v="EPI"/>
    <x v="27"/>
    <n v="554"/>
    <n v="500"/>
    <n v="90.8"/>
    <n v="93.6"/>
    <n v="91.8"/>
    <n v="2.7000000000000028"/>
    <n v="5.4"/>
    <n v="2"/>
    <n v="3.4000000000000004"/>
  </r>
  <r>
    <n v="5"/>
    <m/>
    <s v="SLAP"/>
    <x v="1"/>
    <s v="EPI"/>
    <x v="27"/>
    <n v="555"/>
    <n v="500"/>
    <n v="91.9"/>
    <n v="94.4"/>
    <n v="92.6"/>
    <n v="2.4000000000000057"/>
    <n v="4.8"/>
    <n v="1.4"/>
    <n v="3.4"/>
  </r>
  <r>
    <n v="18"/>
    <m/>
    <s v="SLAP"/>
    <x v="10"/>
    <s v="EPI"/>
    <x v="28"/>
    <n v="243"/>
    <n v="350"/>
    <n v="90.8"/>
    <n v="95.9"/>
    <n v="93.3"/>
    <n v="5.1000000000000085"/>
    <n v="14.6"/>
    <n v="7.1"/>
    <n v="7.5"/>
  </r>
  <r>
    <n v="19"/>
    <m/>
    <s v="SLAP"/>
    <x v="10"/>
    <s v="EPI"/>
    <x v="28"/>
    <n v="244"/>
    <n v="350"/>
    <n v="90.4"/>
    <n v="95.2"/>
    <n v="92.7"/>
    <n v="4.7999999999999972"/>
    <n v="13.7"/>
    <n v="6.6"/>
    <n v="7.1"/>
  </r>
  <r>
    <n v="22"/>
    <m/>
    <s v="SLAP"/>
    <x v="12"/>
    <s v="EPI"/>
    <x v="28"/>
    <n v="247"/>
    <n v="250"/>
    <n v="91"/>
    <n v="105.8"/>
    <n v="101.8"/>
    <n v="14.799999999999997"/>
    <n v="59.2"/>
    <n v="43.2"/>
    <n v="16"/>
  </r>
  <r>
    <n v="1"/>
    <m/>
    <s v="SLAP"/>
    <x v="12"/>
    <s v="EPI"/>
    <x v="28"/>
    <n v="251"/>
    <n v="250"/>
    <n v="89.4"/>
    <n v="104.2"/>
    <n v="100.2"/>
    <n v="14.799999999999997"/>
    <n v="59.2"/>
    <n v="43.2"/>
    <n v="16"/>
  </r>
  <r>
    <n v="15"/>
    <m/>
    <s v="SLAP"/>
    <x v="13"/>
    <s v="EPI"/>
    <x v="28"/>
    <n v="240"/>
    <n v="500"/>
    <n v="89.9"/>
    <n v="97.6"/>
    <n v="93.1"/>
    <n v="7.6999999999999886"/>
    <n v="15.4"/>
    <n v="6.4"/>
    <n v="9"/>
  </r>
  <r>
    <n v="16"/>
    <m/>
    <s v="SLAP"/>
    <x v="13"/>
    <s v="EPI"/>
    <x v="28"/>
    <n v="241"/>
    <n v="500"/>
    <n v="90.7"/>
    <n v="98.3"/>
    <n v="93.9"/>
    <n v="7.5999999999999943"/>
    <n v="15.2"/>
    <n v="6.4"/>
    <n v="8.7999999999999989"/>
  </r>
  <r>
    <n v="13"/>
    <m/>
    <s v="SLAP"/>
    <x v="14"/>
    <s v="EPI"/>
    <x v="28"/>
    <n v="238"/>
    <n v="750"/>
    <n v="90.2"/>
    <n v="93.5"/>
    <n v="91.3"/>
    <n v="3.2999999999999972"/>
    <n v="4.4000000000000004"/>
    <n v="1.5"/>
    <n v="2.9000000000000004"/>
  </r>
  <r>
    <n v="14"/>
    <m/>
    <s v="SLAP"/>
    <x v="14"/>
    <s v="EPI"/>
    <x v="28"/>
    <n v="239"/>
    <n v="750"/>
    <n v="90.1"/>
    <n v="93.2"/>
    <n v="91.2"/>
    <n v="3.1000000000000085"/>
    <n v="4.0999999999999996"/>
    <n v="1.5"/>
    <n v="2.5999999999999996"/>
  </r>
  <r>
    <n v="20"/>
    <m/>
    <s v="SLAP"/>
    <x v="15"/>
    <s v="EPI"/>
    <x v="28"/>
    <n v="245"/>
    <n v="250"/>
    <n v="90.4"/>
    <n v="94.6"/>
    <n v="91.9"/>
    <n v="4.1999999999999886"/>
    <n v="16.8"/>
    <n v="6"/>
    <n v="10.8"/>
  </r>
  <r>
    <n v="21"/>
    <m/>
    <s v="SLAP"/>
    <x v="15"/>
    <s v="EPI"/>
    <x v="28"/>
    <n v="246"/>
    <n v="250"/>
    <n v="90.5"/>
    <n v="95.1"/>
    <n v="92.3"/>
    <n v="4.5999999999999943"/>
    <n v="18.399999999999999"/>
    <n v="7.2"/>
    <n v="11.2"/>
  </r>
  <r>
    <n v="2"/>
    <m/>
    <s v="SLAP"/>
    <x v="54"/>
    <s v="EPI"/>
    <x v="28"/>
    <n v="252"/>
    <n v="500"/>
    <n v="91.2"/>
    <n v="91.2"/>
    <n v="91.2"/>
    <n v="0"/>
    <n v="0"/>
    <n v="0"/>
    <n v="0"/>
  </r>
  <r>
    <n v="3"/>
    <m/>
    <s v="SLAP"/>
    <x v="54"/>
    <s v="EPI"/>
    <x v="28"/>
    <n v="253"/>
    <n v="500"/>
    <n v="89.9"/>
    <n v="89.9"/>
    <n v="90"/>
    <n v="0"/>
    <n v="0.2"/>
    <n v="0.2"/>
    <n v="0"/>
  </r>
  <r>
    <n v="6"/>
    <m/>
    <s v="SLAP"/>
    <x v="17"/>
    <s v="EPI"/>
    <x v="29"/>
    <n v="556"/>
    <n v="1250"/>
    <n v="90.8"/>
    <n v="92.8"/>
    <n v="91.7"/>
    <n v="1.9000000000000057"/>
    <n v="1.5"/>
    <n v="0.7"/>
    <n v="0.8"/>
  </r>
  <r>
    <n v="7"/>
    <m/>
    <s v="SLAP"/>
    <x v="17"/>
    <s v="EPI"/>
    <x v="29"/>
    <n v="557"/>
    <n v="1250"/>
    <n v="91.3"/>
    <n v="93.1"/>
    <n v="92"/>
    <n v="1.7000000000000028"/>
    <n v="1.4"/>
    <n v="0.6"/>
    <n v="0.79999999999999993"/>
  </r>
  <r>
    <n v="10"/>
    <m/>
    <s v="SLAP"/>
    <x v="18"/>
    <s v="EPI"/>
    <x v="29"/>
    <n v="560"/>
    <n v="750"/>
    <n v="91.5"/>
    <n v="95.2"/>
    <n v="92.9"/>
    <n v="3.6000000000000085"/>
    <n v="4.8"/>
    <n v="1.9"/>
    <n v="2.9"/>
  </r>
  <r>
    <n v="11"/>
    <m/>
    <s v="SLAP"/>
    <x v="18"/>
    <s v="EPI"/>
    <x v="29"/>
    <n v="561"/>
    <n v="750"/>
    <n v="91.6"/>
    <n v="95.5"/>
    <n v="93.4"/>
    <n v="3.8000000000000114"/>
    <n v="5.0999999999999996"/>
    <n v="2.4"/>
    <n v="2.6999999999999997"/>
  </r>
  <r>
    <n v="15"/>
    <m/>
    <s v="SLAP"/>
    <x v="51"/>
    <s v="EPI"/>
    <x v="29"/>
    <n v="265"/>
    <n v="500"/>
    <n v="90"/>
    <n v="90.8"/>
    <n v="90.2"/>
    <n v="0.79999999999999716"/>
    <n v="1.6"/>
    <n v="0.4"/>
    <n v="1.2000000000000002"/>
  </r>
  <r>
    <n v="16"/>
    <m/>
    <s v="SLAP"/>
    <x v="51"/>
    <s v="EPI"/>
    <x v="29"/>
    <n v="266"/>
    <n v="500"/>
    <n v="90"/>
    <n v="91.3"/>
    <n v="90.3"/>
    <n v="1.2999999999999972"/>
    <n v="2.6"/>
    <n v="0.6"/>
    <n v="2"/>
  </r>
  <r>
    <n v="12"/>
    <m/>
    <s v="SLAP"/>
    <x v="19"/>
    <s v="EPI"/>
    <x v="29"/>
    <n v="562"/>
    <n v="500"/>
    <n v="91.2"/>
    <n v="96.5"/>
    <n v="92.3"/>
    <n v="5.2000000000000028"/>
    <n v="10.4"/>
    <n v="2.2000000000000002"/>
    <n v="8.1999999999999993"/>
  </r>
  <r>
    <n v="13"/>
    <m/>
    <s v="SLAP"/>
    <x v="19"/>
    <s v="EPI"/>
    <x v="29"/>
    <n v="563"/>
    <n v="500"/>
    <n v="90.3"/>
    <n v="94.6"/>
    <n v="91.1"/>
    <n v="4.2000000000000028"/>
    <n v="8.4"/>
    <n v="1.6"/>
    <n v="6.8000000000000007"/>
  </r>
  <r>
    <n v="8"/>
    <m/>
    <s v="SLAP"/>
    <x v="20"/>
    <s v="EPI"/>
    <x v="29"/>
    <n v="558"/>
    <n v="750"/>
    <n v="91.6"/>
    <n v="96.3"/>
    <n v="93.6"/>
    <n v="4.6000000000000085"/>
    <n v="6.1"/>
    <n v="2.7"/>
    <n v="3.3999999999999995"/>
  </r>
  <r>
    <n v="9"/>
    <m/>
    <s v="SLAP"/>
    <x v="20"/>
    <s v="EPI"/>
    <x v="29"/>
    <n v="559"/>
    <n v="750"/>
    <n v="92"/>
    <n v="96.3"/>
    <n v="93.8"/>
    <n v="4.2000000000000028"/>
    <n v="5.6"/>
    <n v="2.4"/>
    <n v="3.1999999999999997"/>
  </r>
  <r>
    <n v="4"/>
    <m/>
    <s v="SLAP"/>
    <x v="21"/>
    <s v="EPI"/>
    <x v="29"/>
    <n v="254"/>
    <n v="350"/>
    <n v="90.8"/>
    <n v="95.3"/>
    <n v="93.1"/>
    <n v="4.5"/>
    <n v="12.9"/>
    <n v="6.6"/>
    <n v="6.3000000000000007"/>
  </r>
  <r>
    <n v="14"/>
    <m/>
    <s v="SLAP"/>
    <x v="21"/>
    <s v="EPI"/>
    <x v="29"/>
    <n v="564"/>
    <n v="350"/>
    <n v="90.8"/>
    <n v="95.5"/>
    <n v="93.2"/>
    <n v="4.6000000000000085"/>
    <n v="13.1"/>
    <n v="6.9"/>
    <n v="6.1999999999999993"/>
  </r>
  <r>
    <n v="5"/>
    <m/>
    <s v="SLAP"/>
    <x v="22"/>
    <s v="EPI"/>
    <x v="29"/>
    <n v="255"/>
    <n v="250"/>
    <n v="89"/>
    <n v="96.8"/>
    <n v="89.6"/>
    <n v="7.7999999999999972"/>
    <n v="31.2"/>
    <n v="2.4"/>
    <n v="28.8"/>
  </r>
  <r>
    <n v="6"/>
    <m/>
    <s v="SLAP"/>
    <x v="22"/>
    <s v="EPI"/>
    <x v="29"/>
    <n v="256"/>
    <n v="250"/>
    <n v="90.3"/>
    <n v="98.7"/>
    <n v="91.1"/>
    <n v="8.4000000000000057"/>
    <n v="33.6"/>
    <n v="3.2"/>
    <n v="30.400000000000002"/>
  </r>
  <r>
    <n v="1"/>
    <m/>
    <s v="SLAP"/>
    <x v="3"/>
    <s v="EPI"/>
    <x v="30"/>
    <n v="276"/>
    <n v="300"/>
    <n v="89.8"/>
    <n v="91.6"/>
    <n v="90.7"/>
    <n v="1.7999999999999972"/>
    <n v="6"/>
    <n v="3"/>
    <n v="3"/>
  </r>
  <r>
    <n v="2"/>
    <m/>
    <s v="SLAP"/>
    <x v="3"/>
    <s v="EPI"/>
    <x v="30"/>
    <n v="277"/>
    <n v="300"/>
    <n v="89.2"/>
    <n v="90.8"/>
    <n v="89.6"/>
    <n v="1.5999999999999943"/>
    <n v="5.3"/>
    <n v="1.3"/>
    <n v="4"/>
  </r>
  <r>
    <n v="7"/>
    <m/>
    <s v="SLAP"/>
    <x v="4"/>
    <s v="EPI"/>
    <x v="30"/>
    <n v="282"/>
    <n v="300"/>
    <n v="89.4"/>
    <n v="92.2"/>
    <n v="90.4"/>
    <n v="2.7999999999999972"/>
    <n v="9.3000000000000007"/>
    <n v="3.3"/>
    <n v="6.0000000000000009"/>
  </r>
  <r>
    <n v="8"/>
    <m/>
    <s v="SLAP"/>
    <x v="4"/>
    <s v="EPI"/>
    <x v="30"/>
    <n v="283"/>
    <n v="300"/>
    <n v="90"/>
    <n v="92.5"/>
    <n v="90.8"/>
    <n v="2.5"/>
    <n v="8.3000000000000007"/>
    <n v="2.7"/>
    <n v="5.6000000000000005"/>
  </r>
  <r>
    <n v="5"/>
    <m/>
    <s v="SLAP"/>
    <x v="23"/>
    <s v="EPI"/>
    <x v="30"/>
    <n v="280"/>
    <n v="500"/>
    <n v="90.7"/>
    <n v="92.2"/>
    <n v="90.7"/>
    <n v="1.5"/>
    <n v="3"/>
    <n v="0"/>
    <n v="3"/>
  </r>
  <r>
    <n v="6"/>
    <m/>
    <s v="SLAP"/>
    <x v="23"/>
    <s v="EPI"/>
    <x v="30"/>
    <n v="281"/>
    <n v="500"/>
    <n v="90.6"/>
    <n v="92.3"/>
    <n v="90.9"/>
    <n v="1.7000000000000028"/>
    <n v="3.4"/>
    <n v="0.6"/>
    <n v="2.8"/>
  </r>
  <r>
    <n v="17"/>
    <m/>
    <s v="SLAP"/>
    <x v="16"/>
    <s v="EPI"/>
    <x v="30"/>
    <n v="267"/>
    <n v="500"/>
    <n v="90.3"/>
    <n v="93"/>
    <n v="90.9"/>
    <n v="2.7000000000000028"/>
    <n v="5.4"/>
    <n v="1.2"/>
    <n v="4.2"/>
  </r>
  <r>
    <n v="18"/>
    <m/>
    <s v="SLAP"/>
    <x v="16"/>
    <s v="EPI"/>
    <x v="30"/>
    <n v="268"/>
    <n v="500"/>
    <n v="90.2"/>
    <n v="93.4"/>
    <n v="91"/>
    <n v="3.2000000000000028"/>
    <n v="6.4"/>
    <n v="1.6"/>
    <n v="4.8000000000000007"/>
  </r>
  <r>
    <n v="9"/>
    <m/>
    <s v="SLAP"/>
    <x v="25"/>
    <s v="EPI"/>
    <x v="30"/>
    <n v="284"/>
    <n v="300"/>
    <n v="89.4"/>
    <n v="90.8"/>
    <n v="89.8"/>
    <n v="1.3999999999999915"/>
    <n v="4.7"/>
    <n v="1.3"/>
    <n v="3.4000000000000004"/>
  </r>
  <r>
    <n v="10"/>
    <m/>
    <s v="SLAP"/>
    <x v="25"/>
    <s v="EPI"/>
    <x v="30"/>
    <n v="285"/>
    <n v="300"/>
    <n v="90.7"/>
    <n v="92.7"/>
    <n v="91"/>
    <n v="2"/>
    <n v="6.7"/>
    <n v="1"/>
    <n v="5.7"/>
  </r>
  <r>
    <n v="21"/>
    <m/>
    <s v="SLAP"/>
    <x v="26"/>
    <s v="EPI"/>
    <x v="30"/>
    <n v="271"/>
    <n v="600"/>
    <n v="90.8"/>
    <n v="92"/>
    <n v="91.3"/>
    <n v="1.2000000000000028"/>
    <n v="2"/>
    <n v="0.8"/>
    <n v="1.2"/>
  </r>
  <r>
    <n v="22"/>
    <m/>
    <s v="SLAP"/>
    <x v="26"/>
    <s v="EPI"/>
    <x v="30"/>
    <n v="272"/>
    <n v="600"/>
    <n v="91.3"/>
    <n v="93"/>
    <n v="91.8"/>
    <n v="1.7000000000000028"/>
    <n v="2.8"/>
    <n v="0.8"/>
    <n v="1.9999999999999998"/>
  </r>
  <r>
    <n v="19"/>
    <m/>
    <s v="SLAP"/>
    <x v="27"/>
    <s v="EPI"/>
    <x v="30"/>
    <n v="269"/>
    <n v="100"/>
    <n v="90.4"/>
    <n v="94.5"/>
    <n v="91.6"/>
    <n v="4.0999999999999943"/>
    <n v="41"/>
    <n v="12"/>
    <n v="29"/>
  </r>
  <r>
    <n v="20"/>
    <m/>
    <s v="SLAP"/>
    <x v="27"/>
    <s v="EPI"/>
    <x v="30"/>
    <n v="270"/>
    <n v="100"/>
    <n v="90.6"/>
    <n v="95"/>
    <n v="92"/>
    <n v="4.4000000000000057"/>
    <n v="44"/>
    <n v="14"/>
    <n v="30"/>
  </r>
  <r>
    <n v="3"/>
    <m/>
    <s v="SLAP"/>
    <x v="28"/>
    <s v="EPI"/>
    <x v="30"/>
    <n v="278"/>
    <n v="1000"/>
    <n v="89.6"/>
    <n v="90.4"/>
    <n v="89.5"/>
    <n v="0.80000000000001137"/>
    <n v="0.9"/>
    <n v="0"/>
    <n v="0.9"/>
  </r>
  <r>
    <n v="4"/>
    <m/>
    <s v="SLAP"/>
    <x v="28"/>
    <s v="EPI"/>
    <x v="30"/>
    <n v="279"/>
    <n v="1000"/>
    <n v="90.3"/>
    <n v="91.4"/>
    <n v="90.4"/>
    <n v="1.1000000000000085"/>
    <n v="1.1000000000000001"/>
    <n v="0.1"/>
    <n v="1"/>
  </r>
  <r>
    <n v="15"/>
    <m/>
    <s v="SLAP"/>
    <x v="5"/>
    <s v="EPI"/>
    <x v="31"/>
    <n v="290"/>
    <n v="100"/>
    <n v="90.4"/>
    <n v="93.3"/>
    <n v="90.6"/>
    <n v="2.8999999999999915"/>
    <n v="29"/>
    <n v="2"/>
    <n v="27"/>
  </r>
  <r>
    <n v="16"/>
    <m/>
    <s v="SLAP"/>
    <x v="5"/>
    <s v="EPI"/>
    <x v="31"/>
    <n v="291"/>
    <n v="100"/>
    <n v="89.6"/>
    <n v="92.8"/>
    <n v="89.9"/>
    <n v="3.2000000000000028"/>
    <n v="32"/>
    <n v="3"/>
    <n v="29"/>
  </r>
  <r>
    <n v="13"/>
    <m/>
    <s v="SLAP"/>
    <x v="67"/>
    <s v="EPI"/>
    <x v="31"/>
    <n v="288"/>
    <n v="300"/>
    <n v="89.9"/>
    <n v="92"/>
    <n v="89.8"/>
    <n v="2.0999999999999943"/>
    <n v="7.3"/>
    <n v="0"/>
    <n v="7.3"/>
  </r>
  <r>
    <n v="14"/>
    <m/>
    <s v="SLAP"/>
    <x v="67"/>
    <s v="EPI"/>
    <x v="31"/>
    <n v="289"/>
    <n v="300"/>
    <n v="89.1"/>
    <n v="91.3"/>
    <n v="89.1"/>
    <n v="2.2000000000000028"/>
    <n v="7.3"/>
    <n v="0"/>
    <n v="7.3"/>
  </r>
  <r>
    <n v="11"/>
    <m/>
    <s v="SLAP"/>
    <x v="8"/>
    <s v="EPI"/>
    <x v="31"/>
    <n v="286"/>
    <n v="300"/>
    <n v="90.1"/>
    <n v="93"/>
    <n v="91.4"/>
    <n v="2.9000000000000057"/>
    <n v="9.6999999999999993"/>
    <n v="4.3"/>
    <n v="5.3999999999999995"/>
  </r>
  <r>
    <n v="12"/>
    <m/>
    <s v="SLAP"/>
    <x v="8"/>
    <s v="EPI"/>
    <x v="31"/>
    <n v="287"/>
    <n v="300"/>
    <n v="89.7"/>
    <n v="92.4"/>
    <n v="90.5"/>
    <n v="2.7000000000000028"/>
    <n v="9"/>
    <n v="2.7"/>
    <n v="6.3"/>
  </r>
  <r>
    <n v="13"/>
    <m/>
    <s v="SLAP"/>
    <x v="30"/>
    <s v="EPI"/>
    <x v="32"/>
    <n v="263"/>
    <n v="750"/>
    <n v="91.1"/>
    <n v="97"/>
    <n v="92.2"/>
    <n v="5.9000000000000057"/>
    <n v="7.9"/>
    <n v="1.5"/>
    <n v="6.4"/>
  </r>
  <r>
    <n v="14"/>
    <m/>
    <s v="SLAP"/>
    <x v="30"/>
    <s v="EPI"/>
    <x v="32"/>
    <n v="264"/>
    <n v="750"/>
    <n v="90.9"/>
    <n v="95.1"/>
    <n v="91.6"/>
    <n v="4.1999999999999886"/>
    <n v="5.6"/>
    <n v="0.9"/>
    <n v="4.6999999999999993"/>
  </r>
  <r>
    <n v="9"/>
    <m/>
    <s v="SLAP"/>
    <x v="31"/>
    <s v="EPI"/>
    <x v="32"/>
    <n v="259"/>
    <n v="850"/>
    <n v="90.5"/>
    <n v="92.8"/>
    <n v="91.3"/>
    <n v="2.2999999999999972"/>
    <n v="2.7"/>
    <n v="0.9"/>
    <n v="1.8000000000000003"/>
  </r>
  <r>
    <n v="10"/>
    <m/>
    <s v="SLAP"/>
    <x v="31"/>
    <s v="EPI"/>
    <x v="32"/>
    <n v="260"/>
    <n v="850"/>
    <n v="89.8"/>
    <n v="92"/>
    <n v="90.3"/>
    <n v="2.2000000000000028"/>
    <n v="2.6"/>
    <n v="0.6"/>
    <n v="2"/>
  </r>
  <r>
    <n v="7"/>
    <m/>
    <s v="SLAP"/>
    <x v="32"/>
    <s v="EPI"/>
    <x v="32"/>
    <n v="257"/>
    <n v="750"/>
    <n v="90.2"/>
    <n v="93"/>
    <n v="91.7"/>
    <n v="2.7999999999999972"/>
    <n v="3.7"/>
    <n v="2"/>
    <n v="1.7000000000000002"/>
  </r>
  <r>
    <n v="8"/>
    <m/>
    <s v="SLAP"/>
    <x v="32"/>
    <s v="EPI"/>
    <x v="32"/>
    <n v="258"/>
    <n v="750"/>
    <n v="90.1"/>
    <n v="92.2"/>
    <n v="91"/>
    <n v="2.1000000000000085"/>
    <n v="2.8"/>
    <n v="1.2"/>
    <n v="1.5999999999999999"/>
  </r>
  <r>
    <n v="17"/>
    <m/>
    <s v="SLAP"/>
    <x v="11"/>
    <s v="EPI"/>
    <x v="32"/>
    <n v="292"/>
    <n v="650"/>
    <n v="89.3"/>
    <n v="91.8"/>
    <n v="90"/>
    <n v="2.5"/>
    <n v="3.8"/>
    <n v="1.1000000000000001"/>
    <n v="2.6999999999999997"/>
  </r>
  <r>
    <n v="18"/>
    <m/>
    <s v="SLAP"/>
    <x v="11"/>
    <s v="EPI"/>
    <x v="32"/>
    <n v="293"/>
    <n v="650"/>
    <n v="89.2"/>
    <n v="91.7"/>
    <n v="89.9"/>
    <n v="2.5"/>
    <n v="3.8"/>
    <n v="1.1000000000000001"/>
    <n v="2.6999999999999997"/>
  </r>
  <r>
    <n v="11"/>
    <m/>
    <s v="SLAP"/>
    <x v="34"/>
    <s v="EPI"/>
    <x v="32"/>
    <n v="261"/>
    <n v="750"/>
    <n v="89.7"/>
    <n v="92.4"/>
    <n v="90.7"/>
    <n v="2.7000000000000028"/>
    <n v="3.6"/>
    <n v="1.3"/>
    <n v="2.2999999999999998"/>
  </r>
  <r>
    <n v="12"/>
    <m/>
    <s v="SLAP"/>
    <x v="34"/>
    <s v="EPI"/>
    <x v="32"/>
    <n v="262"/>
    <n v="750"/>
    <n v="90.2"/>
    <n v="92.4"/>
    <n v="91.1"/>
    <n v="2.2000000000000028"/>
    <n v="2.9"/>
    <n v="1.2"/>
    <n v="1.7"/>
  </r>
  <r>
    <n v="6"/>
    <m/>
    <s v="SLAP"/>
    <x v="36"/>
    <s v="EPI"/>
    <x v="33"/>
    <n v="431"/>
    <n v="250"/>
    <n v="88.5"/>
    <n v="92.6"/>
    <n v="89.6"/>
    <n v="4.0999999999999943"/>
    <n v="16.399999999999999"/>
    <n v="4.4000000000000004"/>
    <n v="11.999999999999998"/>
  </r>
  <r>
    <n v="7"/>
    <m/>
    <s v="SLAP"/>
    <x v="36"/>
    <s v="EPI"/>
    <x v="33"/>
    <n v="432"/>
    <n v="250"/>
    <n v="90.5"/>
    <n v="95.3"/>
    <n v="91.7"/>
    <n v="4.7999999999999972"/>
    <n v="19.2"/>
    <n v="4.8"/>
    <n v="14.399999999999999"/>
  </r>
  <r>
    <n v="12"/>
    <m/>
    <s v="SLAP"/>
    <x v="37"/>
    <s v="EPI"/>
    <x v="33"/>
    <n v="437"/>
    <n v="250"/>
    <n v="89.4"/>
    <n v="94"/>
    <n v="91.3"/>
    <n v="4.5999999999999943"/>
    <n v="18.399999999999999"/>
    <n v="7.6"/>
    <n v="10.799999999999999"/>
  </r>
  <r>
    <n v="13"/>
    <m/>
    <s v="SLAP"/>
    <x v="37"/>
    <s v="EPI"/>
    <x v="33"/>
    <n v="438"/>
    <n v="250"/>
    <n v="89.4"/>
    <n v="94.1"/>
    <n v="91.3"/>
    <n v="4.6999999999999886"/>
    <n v="18.8"/>
    <n v="7.6"/>
    <n v="11.200000000000001"/>
  </r>
  <r>
    <n v="1"/>
    <m/>
    <s v="SLAP"/>
    <x v="38"/>
    <s v="EPI"/>
    <x v="33"/>
    <n v="426"/>
    <n v="500"/>
    <n v="91"/>
    <n v="94.4"/>
    <n v="92.1"/>
    <n v="3.4000000000000057"/>
    <n v="6.8"/>
    <n v="2.2000000000000002"/>
    <n v="4.5999999999999996"/>
  </r>
  <r>
    <n v="2"/>
    <m/>
    <s v="SLAP"/>
    <x v="38"/>
    <s v="EPI"/>
    <x v="33"/>
    <n v="427"/>
    <n v="500"/>
    <n v="91.2"/>
    <n v="94.6"/>
    <n v="92.3"/>
    <n v="3.3999999999999915"/>
    <n v="6.8"/>
    <n v="2.2000000000000002"/>
    <n v="4.5999999999999996"/>
  </r>
  <r>
    <n v="8"/>
    <m/>
    <s v="SLAP"/>
    <x v="39"/>
    <s v="EPI"/>
    <x v="33"/>
    <n v="433"/>
    <n v="250"/>
    <n v="89.8"/>
    <n v="94.5"/>
    <n v="91.9"/>
    <n v="4.7000000000000028"/>
    <n v="18.8"/>
    <n v="8.4"/>
    <n v="10.4"/>
  </r>
  <r>
    <n v="9"/>
    <m/>
    <s v="SLAP"/>
    <x v="39"/>
    <s v="EPI"/>
    <x v="33"/>
    <n v="434"/>
    <n v="250"/>
    <n v="90.1"/>
    <n v="94.7"/>
    <n v="92.2"/>
    <n v="4.6000000000000085"/>
    <n v="18.399999999999999"/>
    <n v="8.4"/>
    <n v="9.9999999999999982"/>
  </r>
  <r>
    <n v="10"/>
    <m/>
    <s v="SLAP"/>
    <x v="40"/>
    <s v="EPI"/>
    <x v="33"/>
    <n v="435"/>
    <n v="250"/>
    <n v="89.8"/>
    <n v="93.6"/>
    <n v="90.6"/>
    <n v="3.7999999999999972"/>
    <n v="15.2"/>
    <n v="3.2"/>
    <n v="12"/>
  </r>
  <r>
    <n v="11"/>
    <m/>
    <s v="SLAP"/>
    <x v="40"/>
    <s v="EPI"/>
    <x v="33"/>
    <n v="436"/>
    <n v="250"/>
    <n v="89.9"/>
    <n v="93.9"/>
    <n v="90.9"/>
    <n v="4"/>
    <n v="16"/>
    <n v="4"/>
    <n v="12"/>
  </r>
  <r>
    <n v="4"/>
    <m/>
    <s v="SLAP"/>
    <x v="41"/>
    <s v="EPI"/>
    <x v="33"/>
    <n v="429"/>
    <n v="250"/>
    <n v="90.7"/>
    <n v="93.7"/>
    <n v="91.1"/>
    <n v="3"/>
    <n v="12"/>
    <n v="1.6"/>
    <n v="10.4"/>
  </r>
  <r>
    <n v="5"/>
    <m/>
    <s v="SLAP"/>
    <x v="41"/>
    <s v="EPI"/>
    <x v="33"/>
    <n v="430"/>
    <n v="250"/>
    <n v="90.5"/>
    <n v="93.5"/>
    <n v="91"/>
    <n v="3"/>
    <n v="12"/>
    <n v="2"/>
    <n v="10"/>
  </r>
  <r>
    <n v="3"/>
    <m/>
    <s v="SLAP"/>
    <x v="42"/>
    <s v="EPI"/>
    <x v="34"/>
    <n v="303"/>
    <n v="750"/>
    <n v="90.9"/>
    <n v="92"/>
    <n v="91.4"/>
    <n v="1.0999999999999943"/>
    <n v="1.5"/>
    <n v="0.7"/>
    <n v="0.8"/>
  </r>
  <r>
    <n v="4"/>
    <m/>
    <s v="SLAP"/>
    <x v="42"/>
    <s v="EPI"/>
    <x v="34"/>
    <n v="304"/>
    <n v="750"/>
    <n v="91.6"/>
    <n v="92.4"/>
    <n v="91.8"/>
    <n v="0.80000000000001137"/>
    <n v="1.1000000000000001"/>
    <n v="0.3"/>
    <n v="0.8"/>
  </r>
  <r>
    <n v="9"/>
    <m/>
    <s v="SLAP"/>
    <x v="43"/>
    <s v="EPI"/>
    <x v="34"/>
    <n v="309"/>
    <n v="400"/>
    <n v="90.8"/>
    <n v="93.6"/>
    <n v="91.7"/>
    <n v="2.7999999999999972"/>
    <n v="7"/>
    <n v="2.2999999999999998"/>
    <n v="4.7"/>
  </r>
  <r>
    <n v="10"/>
    <m/>
    <s v="SLAP"/>
    <x v="43"/>
    <s v="EPI"/>
    <x v="34"/>
    <n v="310"/>
    <n v="400"/>
    <n v="92"/>
    <n v="95"/>
    <n v="93"/>
    <n v="3"/>
    <n v="7.5"/>
    <n v="2.5"/>
    <n v="5"/>
  </r>
  <r>
    <n v="1"/>
    <m/>
    <s v="SLAP"/>
    <x v="44"/>
    <s v="EPI"/>
    <x v="34"/>
    <n v="301"/>
    <n v="500"/>
    <n v="90.6"/>
    <n v="93"/>
    <n v="91.8"/>
    <n v="2.4000000000000057"/>
    <n v="4.8"/>
    <n v="2.4"/>
    <n v="2.4"/>
  </r>
  <r>
    <n v="2"/>
    <m/>
    <s v="SLAP"/>
    <x v="44"/>
    <s v="EPI"/>
    <x v="34"/>
    <n v="302"/>
    <n v="500"/>
    <n v="91.3"/>
    <n v="93.4"/>
    <n v="92.3"/>
    <n v="2.1000000000000085"/>
    <n v="4.2"/>
    <n v="2"/>
    <n v="2.2000000000000002"/>
  </r>
  <r>
    <n v="11"/>
    <m/>
    <s v="SLAP"/>
    <x v="33"/>
    <s v="EPI"/>
    <x v="34"/>
    <n v="311"/>
    <n v="500"/>
    <n v="91.3"/>
    <n v="92.1"/>
    <n v="91.2"/>
    <n v="0.79999999999999716"/>
    <n v="1.8"/>
    <n v="0"/>
    <n v="1.8"/>
  </r>
  <r>
    <n v="12"/>
    <m/>
    <s v="SLAP"/>
    <x v="33"/>
    <s v="EPI"/>
    <x v="34"/>
    <n v="312"/>
    <n v="500"/>
    <n v="91.6"/>
    <n v="92.8"/>
    <n v="91.6"/>
    <n v="1.2000000000000028"/>
    <n v="2.4"/>
    <n v="0"/>
    <n v="2.4"/>
  </r>
  <r>
    <n v="7"/>
    <m/>
    <s v="SLAP"/>
    <x v="46"/>
    <s v="EPI"/>
    <x v="34"/>
    <n v="307"/>
    <n v="300"/>
    <n v="91.8"/>
    <n v="94.6"/>
    <n v="92.3"/>
    <n v="2.7999999999999972"/>
    <n v="9.3000000000000007"/>
    <n v="1.7"/>
    <n v="7.6000000000000005"/>
  </r>
  <r>
    <n v="8"/>
    <m/>
    <s v="SLAP"/>
    <x v="46"/>
    <s v="EPI"/>
    <x v="34"/>
    <n v="308"/>
    <n v="300"/>
    <n v="90.8"/>
    <n v="93.5"/>
    <n v="91.1"/>
    <n v="2.7000000000000028"/>
    <n v="9"/>
    <n v="1"/>
    <n v="8"/>
  </r>
  <r>
    <n v="5"/>
    <m/>
    <s v="SLAP"/>
    <x v="47"/>
    <s v="EPI"/>
    <x v="34"/>
    <n v="305"/>
    <n v="200"/>
    <n v="91.3"/>
    <n v="94.3"/>
    <n v="91.9"/>
    <n v="3"/>
    <n v="15"/>
    <n v="3"/>
    <n v="12"/>
  </r>
  <r>
    <n v="6"/>
    <m/>
    <s v="SLAP"/>
    <x v="47"/>
    <s v="EPI"/>
    <x v="34"/>
    <n v="306"/>
    <n v="200"/>
    <n v="90.8"/>
    <n v="95"/>
    <n v="92"/>
    <n v="4.2000000000000028"/>
    <n v="21"/>
    <n v="6"/>
    <n v="15"/>
  </r>
  <r>
    <n v="17"/>
    <m/>
    <s v="SLAP"/>
    <x v="29"/>
    <s v="EPI"/>
    <x v="35"/>
    <n v="317"/>
    <n v="700"/>
    <n v="91"/>
    <n v="94.2"/>
    <n v="92.6"/>
    <n v="3.2000000000000028"/>
    <n v="4.5999999999999996"/>
    <n v="2.2999999999999998"/>
    <n v="2.2999999999999998"/>
  </r>
  <r>
    <n v="18"/>
    <m/>
    <s v="SLAP"/>
    <x v="29"/>
    <s v="EPI"/>
    <x v="35"/>
    <n v="318"/>
    <n v="700"/>
    <n v="91.5"/>
    <n v="94.6"/>
    <n v="93"/>
    <n v="3.0999999999999943"/>
    <n v="4.4000000000000004"/>
    <n v="2.1"/>
    <n v="2.3000000000000003"/>
  </r>
  <r>
    <n v="15"/>
    <m/>
    <s v="SLAP"/>
    <x v="7"/>
    <s v="EPI"/>
    <x v="35"/>
    <n v="315"/>
    <n v="750"/>
    <n v="91.1"/>
    <n v="92.2"/>
    <n v="91.9"/>
    <n v="1.1000000000000085"/>
    <n v="1.5"/>
    <n v="1.1000000000000001"/>
    <n v="0.39999999999999991"/>
  </r>
  <r>
    <n v="16"/>
    <m/>
    <s v="SLAP"/>
    <x v="7"/>
    <s v="EPI"/>
    <x v="35"/>
    <n v="316"/>
    <n v="750"/>
    <n v="90.6"/>
    <n v="91.5"/>
    <n v="91.3"/>
    <n v="0.90000000000000568"/>
    <n v="1.2"/>
    <n v="0.9"/>
    <n v="0.29999999999999993"/>
  </r>
  <r>
    <n v="13"/>
    <m/>
    <s v="SLAP"/>
    <x v="6"/>
    <s v="EPI"/>
    <x v="35"/>
    <n v="313"/>
    <n v="250"/>
    <n v="91.1"/>
    <n v="93.1"/>
    <n v="91.8"/>
    <n v="2"/>
    <n v="8"/>
    <n v="2.8"/>
    <n v="5.2"/>
  </r>
  <r>
    <n v="14"/>
    <m/>
    <s v="SLAP"/>
    <x v="6"/>
    <s v="EPI"/>
    <x v="35"/>
    <n v="314"/>
    <n v="250"/>
    <n v="91.1"/>
    <n v="93.2"/>
    <n v="92"/>
    <n v="2.1000000000000085"/>
    <n v="8.4"/>
    <n v="3.6"/>
    <n v="4.8000000000000007"/>
  </r>
  <r>
    <n v="19"/>
    <m/>
    <s v="SLAP"/>
    <x v="2"/>
    <s v="EPI"/>
    <x v="36"/>
    <n v="319"/>
    <n v="500"/>
    <n v="91.3"/>
    <n v="94.5"/>
    <n v="93.1"/>
    <n v="3.2000000000000028"/>
    <n v="6.4"/>
    <n v="3.6"/>
    <n v="2.8000000000000003"/>
  </r>
  <r>
    <n v="20"/>
    <m/>
    <s v="SLAP"/>
    <x v="2"/>
    <s v="EPI"/>
    <x v="36"/>
    <n v="320"/>
    <n v="500"/>
    <n v="91.7"/>
    <n v="94.8"/>
    <n v="93.4"/>
    <n v="3.0999999999999943"/>
    <n v="6.2"/>
    <n v="3.4"/>
    <n v="2.8000000000000003"/>
  </r>
  <r>
    <n v="21"/>
    <m/>
    <s v="SLAP"/>
    <x v="9"/>
    <s v="EPI"/>
    <x v="36"/>
    <n v="321"/>
    <n v="500"/>
    <n v="91.2"/>
    <n v="93.9"/>
    <n v="92.4"/>
    <n v="2.7000000000000028"/>
    <n v="5.4"/>
    <n v="2.4"/>
    <n v="3.0000000000000004"/>
  </r>
  <r>
    <n v="22"/>
    <m/>
    <s v="SLAP"/>
    <x v="9"/>
    <s v="EPI"/>
    <x v="36"/>
    <n v="322"/>
    <n v="500"/>
    <n v="91.4"/>
    <n v="94.2"/>
    <n v="92.2"/>
    <n v="2.7999999999999972"/>
    <n v="5.6"/>
    <n v="1.6"/>
    <n v="3.9999999999999996"/>
  </r>
  <r>
    <n v="18"/>
    <m/>
    <s v="SLAP"/>
    <x v="48"/>
    <s v="EPI"/>
    <x v="37"/>
    <n v="443"/>
    <n v="750"/>
    <n v="90"/>
    <n v="94.2"/>
    <n v="91"/>
    <n v="4.2000000000000028"/>
    <n v="5.6"/>
    <n v="1.3"/>
    <n v="4.3"/>
  </r>
  <r>
    <n v="19"/>
    <m/>
    <s v="SLAP"/>
    <x v="48"/>
    <s v="EPI"/>
    <x v="37"/>
    <n v="444"/>
    <n v="750"/>
    <n v="88.3"/>
    <n v="92.7"/>
    <n v="89.3"/>
    <n v="4.4000000000000057"/>
    <n v="5.9"/>
    <n v="1.3"/>
    <n v="4.6000000000000005"/>
  </r>
  <r>
    <n v="16"/>
    <m/>
    <s v="SLAP"/>
    <x v="49"/>
    <s v="EPI"/>
    <x v="37"/>
    <n v="441"/>
    <n v="1000"/>
    <n v="90.4"/>
    <n v="92.9"/>
    <n v="91.4"/>
    <n v="2.5"/>
    <n v="2.5"/>
    <n v="1"/>
    <n v="1.5"/>
  </r>
  <r>
    <n v="17"/>
    <m/>
    <s v="SLAP"/>
    <x v="49"/>
    <s v="EPI"/>
    <x v="37"/>
    <n v="442"/>
    <n v="1000"/>
    <n v="89"/>
    <n v="91.4"/>
    <n v="89.8"/>
    <n v="2.4000000000000057"/>
    <n v="2.4"/>
    <n v="0.8"/>
    <n v="1.5999999999999999"/>
  </r>
  <r>
    <n v="14"/>
    <m/>
    <s v="SLAP"/>
    <x v="50"/>
    <s v="EPI"/>
    <x v="37"/>
    <n v="439"/>
    <n v="750"/>
    <n v="90.6"/>
    <n v="93.5"/>
    <n v="91.3"/>
    <n v="2.9000000000000057"/>
    <n v="3.9"/>
    <n v="0.9"/>
    <n v="3"/>
  </r>
  <r>
    <n v="15"/>
    <m/>
    <s v="SLAP"/>
    <x v="50"/>
    <s v="EPI"/>
    <x v="37"/>
    <n v="440"/>
    <n v="750"/>
    <n v="89.6"/>
    <n v="92.6"/>
    <n v="90.1"/>
    <n v="3"/>
    <n v="4"/>
    <n v="0.7"/>
    <n v="3.3"/>
  </r>
  <r>
    <n v="22"/>
    <m/>
    <s v="SLAP"/>
    <x v="52"/>
    <s v="EPI"/>
    <x v="37"/>
    <n v="447"/>
    <n v="350"/>
    <n v="92.2"/>
    <n v="95"/>
    <n v="92.5"/>
    <n v="2.7999999999999972"/>
    <n v="8"/>
    <n v="0.9"/>
    <n v="7.1"/>
  </r>
  <r>
    <n v="1"/>
    <m/>
    <s v="SLAP"/>
    <x v="52"/>
    <s v="EPI"/>
    <x v="37"/>
    <n v="451"/>
    <n v="350"/>
    <n v="95.2"/>
    <n v="98.2"/>
    <n v="95.4"/>
    <n v="2.9000000000000057"/>
    <n v="8.3000000000000007"/>
    <n v="0.9"/>
    <n v="7.4"/>
  </r>
  <r>
    <n v="20"/>
    <m/>
    <s v="SLAP"/>
    <x v="53"/>
    <s v="EPI"/>
    <x v="37"/>
    <n v="445"/>
    <n v="500"/>
    <n v="89.6"/>
    <n v="93.9"/>
    <n v="90.1"/>
    <n v="4.3000000000000114"/>
    <n v="8.6"/>
    <n v="1"/>
    <n v="7.6"/>
  </r>
  <r>
    <n v="21"/>
    <m/>
    <s v="SLAP"/>
    <x v="53"/>
    <s v="EPI"/>
    <x v="37"/>
    <n v="446"/>
    <n v="500"/>
    <n v="90.7"/>
    <n v="94.8"/>
    <n v="91.1"/>
    <n v="4.0999999999999943"/>
    <n v="8.1999999999999993"/>
    <n v="0.8"/>
    <n v="7.3999999999999995"/>
  </r>
  <r>
    <n v="2"/>
    <m/>
    <s v="SLAP"/>
    <x v="54"/>
    <s v="EPI"/>
    <x v="37"/>
    <n v="452"/>
    <n v="500"/>
    <n v="92.6"/>
    <n v="92.2"/>
    <n v="92.1"/>
    <n v="-0.49999999999998579"/>
    <n v="0"/>
    <n v="0"/>
    <n v="0"/>
  </r>
  <r>
    <n v="3"/>
    <m/>
    <s v="SLAP"/>
    <x v="54"/>
    <s v="EPI"/>
    <x v="37"/>
    <n v="453"/>
    <n v="500"/>
    <n v="92"/>
    <n v="91.5"/>
    <n v="91.3"/>
    <n v="-0.59999999999999432"/>
    <n v="0"/>
    <n v="0"/>
    <n v="0"/>
  </r>
  <r>
    <n v="4"/>
    <m/>
    <s v="SLAP"/>
    <x v="55"/>
    <s v="EPI"/>
    <x v="38"/>
    <n v="454"/>
    <n v="1000"/>
    <n v="90.4"/>
    <n v="91.5"/>
    <n v="90.8"/>
    <n v="1"/>
    <n v="1"/>
    <n v="0.5"/>
    <n v="0.5"/>
  </r>
  <r>
    <n v="5"/>
    <m/>
    <s v="SLAP"/>
    <x v="55"/>
    <s v="EPI"/>
    <x v="38"/>
    <n v="455"/>
    <n v="1000"/>
    <n v="90.1"/>
    <n v="91.3"/>
    <n v="90.5"/>
    <n v="1.1000000000000085"/>
    <n v="1.1000000000000001"/>
    <n v="0.5"/>
    <n v="0.60000000000000009"/>
  </r>
  <r>
    <n v="8"/>
    <m/>
    <s v="SLAP"/>
    <x v="56"/>
    <s v="EPI"/>
    <x v="38"/>
    <n v="458"/>
    <n v="750"/>
    <n v="90.9"/>
    <n v="92.7"/>
    <n v="91.5"/>
    <n v="1.7000000000000028"/>
    <n v="2.2999999999999998"/>
    <n v="0.9"/>
    <n v="1.4"/>
  </r>
  <r>
    <n v="9"/>
    <m/>
    <s v="SLAP"/>
    <x v="56"/>
    <s v="EPI"/>
    <x v="38"/>
    <n v="459"/>
    <n v="750"/>
    <n v="91.1"/>
    <n v="92.9"/>
    <n v="91.8"/>
    <n v="1.7000000000000171"/>
    <n v="2.2999999999999998"/>
    <n v="1.1000000000000001"/>
    <n v="1.1999999999999997"/>
  </r>
  <r>
    <n v="13"/>
    <m/>
    <s v="SLAP"/>
    <x v="57"/>
    <s v="EPI"/>
    <x v="38"/>
    <n v="463"/>
    <n v="200"/>
    <n v="91"/>
    <n v="95.8"/>
    <n v="92.7"/>
    <n v="4.7000000000000028"/>
    <n v="23.5"/>
    <n v="9"/>
    <n v="14.5"/>
  </r>
  <r>
    <n v="14"/>
    <m/>
    <s v="SLAP"/>
    <x v="57"/>
    <s v="EPI"/>
    <x v="38"/>
    <n v="464"/>
    <n v="200"/>
    <n v="91"/>
    <n v="97.3"/>
    <n v="92.8"/>
    <n v="6.2000000000000028"/>
    <n v="31"/>
    <n v="9.5"/>
    <n v="21.5"/>
  </r>
  <r>
    <n v="10"/>
    <m/>
    <s v="SLAP"/>
    <x v="58"/>
    <s v="EPI"/>
    <x v="38"/>
    <n v="460"/>
    <n v="750"/>
    <n v="91.9"/>
    <n v="94.4"/>
    <n v="92.6"/>
    <n v="2.4000000000000057"/>
    <n v="3.2"/>
    <n v="1.1000000000000001"/>
    <n v="2.1"/>
  </r>
  <r>
    <n v="11"/>
    <m/>
    <s v="SLAP"/>
    <x v="58"/>
    <s v="EPI"/>
    <x v="38"/>
    <n v="461"/>
    <n v="750"/>
    <n v="90.7"/>
    <n v="93.2"/>
    <n v="91.4"/>
    <n v="2.4000000000000057"/>
    <n v="3.2"/>
    <n v="1.1000000000000001"/>
    <n v="2.1"/>
  </r>
  <r>
    <n v="6"/>
    <m/>
    <s v="SLAP"/>
    <x v="59"/>
    <s v="EPI"/>
    <x v="38"/>
    <n v="456"/>
    <n v="1000"/>
    <n v="90.2"/>
    <n v="91.6"/>
    <n v="90.9"/>
    <n v="1.2999999999999972"/>
    <n v="1.3"/>
    <n v="0.8"/>
    <n v="0.5"/>
  </r>
  <r>
    <n v="7"/>
    <m/>
    <s v="SLAP"/>
    <x v="59"/>
    <s v="EPI"/>
    <x v="38"/>
    <n v="457"/>
    <n v="1000"/>
    <n v="91"/>
    <n v="92.4"/>
    <n v="91.6"/>
    <n v="1.3000000000000114"/>
    <n v="1.3"/>
    <n v="0.7"/>
    <n v="0.60000000000000009"/>
  </r>
  <r>
    <n v="15"/>
    <m/>
    <s v="SLAP"/>
    <x v="60"/>
    <s v="EPI"/>
    <x v="38"/>
    <n v="465"/>
    <n v="150"/>
    <n v="90.2"/>
    <n v="93.2"/>
    <n v="90.8"/>
    <n v="2.9000000000000057"/>
    <n v="19.3"/>
    <n v="4.7"/>
    <n v="14.600000000000001"/>
  </r>
  <r>
    <n v="16"/>
    <m/>
    <s v="SLAP"/>
    <x v="60"/>
    <s v="EPI"/>
    <x v="38"/>
    <n v="466"/>
    <n v="150"/>
    <n v="90.4"/>
    <n v="93.3"/>
    <n v="91"/>
    <n v="2.7999999999999972"/>
    <n v="18.7"/>
    <n v="4.7"/>
    <n v="14"/>
  </r>
  <r>
    <n v="3"/>
    <m/>
    <s v="SLAP"/>
    <x v="61"/>
    <s v="EPI"/>
    <x v="39"/>
    <n v="328"/>
    <n v="500"/>
    <n v="92.1"/>
    <n v="93.9"/>
    <n v="92.5"/>
    <n v="1.8000000000000114"/>
    <n v="3.6"/>
    <n v="0.2"/>
    <n v="3.4"/>
  </r>
  <r>
    <n v="4"/>
    <m/>
    <s v="SLAP"/>
    <x v="61"/>
    <s v="EPI"/>
    <x v="39"/>
    <n v="329"/>
    <n v="500"/>
    <n v="91.9"/>
    <n v="93.7"/>
    <n v="92.2"/>
    <n v="1.7999999999999972"/>
    <n v="3.6"/>
    <n v="0"/>
    <n v="3.6"/>
  </r>
  <r>
    <n v="1"/>
    <m/>
    <s v="SLAP"/>
    <x v="62"/>
    <s v="EPI"/>
    <x v="39"/>
    <n v="326"/>
    <n v="1000"/>
    <n v="91.1"/>
    <n v="91.9"/>
    <n v="90.9"/>
    <n v="0.80000000000001137"/>
    <n v="1.3"/>
    <n v="0"/>
    <n v="1.3"/>
  </r>
  <r>
    <n v="2"/>
    <m/>
    <s v="SLAP"/>
    <x v="62"/>
    <s v="EPI"/>
    <x v="39"/>
    <n v="327"/>
    <n v="1000"/>
    <n v="91.2"/>
    <n v="92.2"/>
    <n v="91.4"/>
    <n v="1"/>
    <n v="1.1000000000000001"/>
    <n v="0"/>
    <n v="1.1000000000000001"/>
  </r>
  <r>
    <n v="7"/>
    <m/>
    <s v="SLAP"/>
    <x v="64"/>
    <s v="EPI"/>
    <x v="39"/>
    <n v="332"/>
    <n v="750"/>
    <n v="91.9"/>
    <n v="92.4"/>
    <n v="92.1"/>
    <n v="0.5"/>
    <n v="0.79999999999999993"/>
    <n v="0"/>
    <n v="0.79999999999999993"/>
  </r>
  <r>
    <n v="8"/>
    <m/>
    <s v="SLAP"/>
    <x v="64"/>
    <s v="EPI"/>
    <x v="39"/>
    <n v="333"/>
    <n v="500"/>
    <n v="92"/>
    <n v="93.1"/>
    <n v="92.2"/>
    <n v="1.0999999999999943"/>
    <n v="2.4000000000000004"/>
    <n v="0"/>
    <n v="2.4000000000000004"/>
  </r>
  <r>
    <n v="5"/>
    <m/>
    <s v="SLAP"/>
    <x v="63"/>
    <s v="EPI"/>
    <x v="39"/>
    <n v="330"/>
    <n v="500"/>
    <n v="92.3"/>
    <n v="94.4"/>
    <n v="92.9"/>
    <n v="2.1000000000000085"/>
    <n v="4.2"/>
    <n v="0.6"/>
    <n v="3.6"/>
  </r>
  <r>
    <n v="6"/>
    <m/>
    <s v="SLAP"/>
    <x v="63"/>
    <s v="EPI"/>
    <x v="39"/>
    <n v="331"/>
    <n v="500"/>
    <n v="92.4"/>
    <n v="94"/>
    <n v="92.6"/>
    <n v="1.5999999999999943"/>
    <n v="3.4000000000000004"/>
    <n v="0"/>
    <n v="3.4000000000000004"/>
  </r>
  <r>
    <n v="21"/>
    <m/>
    <s v="SLAP"/>
    <x v="0"/>
    <s v="EPI"/>
    <x v="40"/>
    <n v="296"/>
    <n v="250"/>
    <n v="89.6"/>
    <n v="93.5"/>
    <n v="90.3"/>
    <n v="3.9000000000000057"/>
    <n v="15.6"/>
    <n v="2.8"/>
    <n v="12.8"/>
  </r>
  <r>
    <n v="22"/>
    <m/>
    <s v="SLAP"/>
    <x v="0"/>
    <s v="EPI"/>
    <x v="40"/>
    <n v="297"/>
    <n v="250"/>
    <n v="89.7"/>
    <n v="93.3"/>
    <n v="90.1"/>
    <n v="3.5999999999999943"/>
    <n v="14.4"/>
    <n v="1.6"/>
    <n v="12.8"/>
  </r>
  <r>
    <n v="19"/>
    <m/>
    <s v="SLAP"/>
    <x v="67"/>
    <s v="EPI"/>
    <x v="40"/>
    <n v="294"/>
    <n v="250"/>
    <n v="90"/>
    <n v="92.3"/>
    <n v="90.1"/>
    <n v="2.2999999999999972"/>
    <n v="9.1999999999999993"/>
    <n v="0.4"/>
    <n v="8.7999999999999989"/>
  </r>
  <r>
    <n v="20"/>
    <m/>
    <s v="SLAP"/>
    <x v="67"/>
    <s v="EPI"/>
    <x v="40"/>
    <n v="295"/>
    <n v="250"/>
    <n v="89.5"/>
    <n v="91.6"/>
    <n v="89.5"/>
    <n v="2.0999999999999943"/>
    <n v="8.4"/>
    <n v="0"/>
    <n v="8.4"/>
  </r>
  <r>
    <n v="17"/>
    <m/>
    <s v="SLAP"/>
    <x v="1"/>
    <s v="EPI"/>
    <x v="40"/>
    <n v="467"/>
    <n v="500"/>
    <n v="91.2"/>
    <n v="94.1"/>
    <n v="92"/>
    <n v="2.7999999999999972"/>
    <n v="5.6"/>
    <n v="1.8"/>
    <n v="3.8"/>
  </r>
  <r>
    <n v="18"/>
    <m/>
    <s v="SLAP"/>
    <x v="1"/>
    <s v="EPI"/>
    <x v="40"/>
    <n v="468"/>
    <n v="500"/>
    <n v="91.2"/>
    <n v="94.3"/>
    <n v="92.2"/>
    <n v="3"/>
    <n v="6"/>
    <n v="2.2000000000000002"/>
    <n v="3.8"/>
  </r>
  <r>
    <n v="9"/>
    <m/>
    <s v="SLAP"/>
    <x v="65"/>
    <s v="EPI"/>
    <x v="41"/>
    <n v="334"/>
    <n v="500"/>
    <n v="91"/>
    <n v="96"/>
    <n v="94.1"/>
    <n v="5"/>
    <n v="10"/>
    <n v="5.6"/>
    <n v="4.4000000000000004"/>
  </r>
  <r>
    <n v="19"/>
    <m/>
    <s v="SLAP"/>
    <x v="65"/>
    <s v="EPI"/>
    <x v="41"/>
    <n v="469"/>
    <n v="500"/>
    <n v="90.5"/>
    <n v="95.2"/>
    <n v="93.4"/>
    <n v="4.6000000000000085"/>
    <n v="9.1999999999999993"/>
    <n v="6"/>
    <n v="3.1999999999999993"/>
  </r>
  <r>
    <n v="22"/>
    <m/>
    <s v="SLAP"/>
    <x v="45"/>
    <s v="EPI"/>
    <x v="41"/>
    <n v="472"/>
    <n v="250"/>
    <n v="91.2"/>
    <n v="96.3"/>
    <n v="94.2"/>
    <n v="5"/>
    <n v="20"/>
    <n v="12.4"/>
    <n v="7.6"/>
  </r>
  <r>
    <n v="1"/>
    <m/>
    <s v="SLAP"/>
    <x v="45"/>
    <s v="EPI"/>
    <x v="41"/>
    <n v="476"/>
    <n v="99.9"/>
    <n v="90.7"/>
    <n v="95.4"/>
    <n v="93.4"/>
    <n v="4.7000000000000028"/>
    <n v="47"/>
    <n v="27"/>
    <n v="20"/>
  </r>
  <r>
    <n v="20"/>
    <m/>
    <s v="SLAP"/>
    <x v="39"/>
    <s v="EPI"/>
    <x v="41"/>
    <n v="470"/>
    <n v="250"/>
    <n v="91.7"/>
    <n v="99.3"/>
    <n v="93.1"/>
    <n v="7.5"/>
    <n v="30"/>
    <n v="6"/>
    <n v="24"/>
  </r>
  <r>
    <n v="21"/>
    <m/>
    <s v="SLAP"/>
    <x v="39"/>
    <s v="EPI"/>
    <x v="41"/>
    <n v="471"/>
    <n v="250"/>
    <n v="91.7"/>
    <n v="98.9"/>
    <n v="92.6"/>
    <n v="7.1000000000000085"/>
    <n v="28.4"/>
    <n v="4"/>
    <n v="24.4"/>
  </r>
  <r>
    <n v="14"/>
    <m/>
    <s v="SLAP"/>
    <x v="19"/>
    <s v="EPI"/>
    <x v="42"/>
    <n v="339"/>
    <n v="500"/>
    <n v="91.6"/>
    <n v="96"/>
    <n v="92.9"/>
    <n v="4.4000000000000057"/>
    <n v="8.8000000000000007"/>
    <n v="2"/>
    <n v="6.8000000000000007"/>
  </r>
  <r>
    <n v="15"/>
    <m/>
    <s v="SLAP"/>
    <x v="19"/>
    <s v="EPI"/>
    <x v="42"/>
    <n v="340"/>
    <n v="500"/>
    <n v="92"/>
    <n v="95.9"/>
    <n v="92.9"/>
    <n v="3.9000000000000057"/>
    <n v="7.8"/>
    <n v="1.2"/>
    <n v="6.6"/>
  </r>
  <r>
    <n v="16"/>
    <m/>
    <s v="SLAP"/>
    <x v="13"/>
    <s v="EPI"/>
    <x v="42"/>
    <n v="341"/>
    <n v="350"/>
    <n v="91.3"/>
    <n v="94.7"/>
    <n v="93.2"/>
    <n v="3.4000000000000057"/>
    <n v="9.6999999999999993"/>
    <n v="4.5999999999999996"/>
    <n v="5.0999999999999996"/>
  </r>
  <r>
    <n v="17"/>
    <m/>
    <s v="SLAP"/>
    <x v="13"/>
    <s v="EPI"/>
    <x v="42"/>
    <n v="342"/>
    <n v="350"/>
    <n v="91.6"/>
    <n v="95.2"/>
    <n v="92.9"/>
    <n v="3.6000000000000085"/>
    <n v="10.3"/>
    <n v="2.9"/>
    <n v="7.4"/>
  </r>
  <r>
    <n v="10"/>
    <m/>
    <s v="SLAP"/>
    <x v="14"/>
    <s v="EPI"/>
    <x v="42"/>
    <n v="335"/>
    <n v="750"/>
    <n v="91.2"/>
    <n v="94.8"/>
    <n v="92.6"/>
    <n v="3.5999999999999943"/>
    <n v="4.8"/>
    <n v="1.5"/>
    <n v="3.3"/>
  </r>
  <r>
    <n v="11"/>
    <m/>
    <s v="SLAP"/>
    <x v="14"/>
    <s v="EPI"/>
    <x v="42"/>
    <n v="336"/>
    <n v="650"/>
    <n v="90.7"/>
    <n v="94.3"/>
    <n v="91.8"/>
    <n v="3.5999999999999943"/>
    <n v="5.5"/>
    <n v="1.2"/>
    <n v="4.3"/>
  </r>
  <r>
    <n v="12"/>
    <m/>
    <s v="SLAP"/>
    <x v="69"/>
    <s v="EPI"/>
    <x v="42"/>
    <n v="337"/>
    <n v="650"/>
    <n v="90.9"/>
    <n v="94"/>
    <n v="91.9"/>
    <n v="3.0999999999999943"/>
    <n v="4.8"/>
    <n v="1.1000000000000001"/>
    <n v="3.6999999999999997"/>
  </r>
  <r>
    <n v="13"/>
    <m/>
    <s v="SLAP"/>
    <x v="69"/>
    <s v="EPI"/>
    <x v="42"/>
    <n v="338"/>
    <n v="650"/>
    <n v="91.3"/>
    <n v="94.5"/>
    <n v="92.4"/>
    <n v="3.2000000000000028"/>
    <n v="4.9000000000000004"/>
    <n v="1.2"/>
    <n v="3.7"/>
  </r>
  <r>
    <n v="18"/>
    <m/>
    <s v="SLAP"/>
    <x v="17"/>
    <s v="EPI"/>
    <x v="43"/>
    <n v="343"/>
    <n v="1000"/>
    <n v="91.3"/>
    <n v="92.5"/>
    <n v="91.9"/>
    <n v="1.2000000000000028"/>
    <n v="1.2"/>
    <n v="0.3"/>
    <n v="0.89999999999999991"/>
  </r>
  <r>
    <n v="19"/>
    <m/>
    <s v="SLAP"/>
    <x v="17"/>
    <s v="EPI"/>
    <x v="43"/>
    <n v="344"/>
    <n v="1000"/>
    <n v="92.3"/>
    <n v="93.6"/>
    <n v="93"/>
    <n v="1.2999999999999972"/>
    <n v="1.3"/>
    <n v="0.4"/>
    <n v="0.9"/>
  </r>
  <r>
    <n v="2"/>
    <m/>
    <s v="SLAP"/>
    <x v="24"/>
    <s v="EPI"/>
    <x v="43"/>
    <n v="477"/>
    <n v="100.1"/>
    <n v="91"/>
    <n v="92.9"/>
    <n v="91.3"/>
    <n v="1.9000000000000057"/>
    <n v="19"/>
    <n v="3"/>
    <n v="16"/>
  </r>
  <r>
    <n v="3"/>
    <m/>
    <s v="SLAP"/>
    <x v="24"/>
    <s v="EPI"/>
    <x v="43"/>
    <n v="478"/>
    <n v="99.9"/>
    <n v="91"/>
    <n v="93.1"/>
    <n v="91.3"/>
    <n v="2.0999999999999943"/>
    <n v="21"/>
    <n v="3"/>
    <n v="18"/>
  </r>
  <r>
    <n v="22"/>
    <m/>
    <s v="SLAP"/>
    <x v="18"/>
    <s v="EPI"/>
    <x v="43"/>
    <n v="347"/>
    <n v="750"/>
    <n v="90.6"/>
    <n v="94.2"/>
    <n v="92.6"/>
    <n v="3.6000000000000085"/>
    <n v="4.8"/>
    <n v="2.2999999999999998"/>
    <n v="2.5"/>
  </r>
  <r>
    <n v="1"/>
    <m/>
    <s v="SLAP"/>
    <x v="18"/>
    <s v="EPI"/>
    <x v="43"/>
    <n v="351"/>
    <n v="750"/>
    <n v="91.3"/>
    <n v="94.8"/>
    <n v="92.7"/>
    <n v="3.5"/>
    <n v="4.7"/>
    <n v="1.9"/>
    <n v="2.8000000000000003"/>
  </r>
  <r>
    <n v="4"/>
    <m/>
    <s v="SLAP"/>
    <x v="51"/>
    <s v="EPI"/>
    <x v="43"/>
    <n v="479"/>
    <n v="750"/>
    <n v="90.6"/>
    <n v="92.1"/>
    <n v="90.6"/>
    <n v="1.5"/>
    <n v="2"/>
    <n v="0"/>
    <n v="2"/>
  </r>
  <r>
    <n v="5"/>
    <m/>
    <s v="SLAP"/>
    <x v="51"/>
    <s v="EPI"/>
    <x v="43"/>
    <n v="480"/>
    <n v="750"/>
    <n v="91.3"/>
    <n v="79.599999999999994"/>
    <n v="77.8"/>
    <m/>
    <m/>
    <m/>
    <m/>
  </r>
  <r>
    <n v="20"/>
    <m/>
    <s v="SLAP"/>
    <x v="20"/>
    <s v="EPI"/>
    <x v="43"/>
    <n v="345"/>
    <n v="750"/>
    <n v="90.8"/>
    <n v="93.4"/>
    <n v="92.6"/>
    <n v="2.6000000000000085"/>
    <n v="3.5"/>
    <n v="2"/>
    <n v="1.5"/>
  </r>
  <r>
    <n v="21"/>
    <m/>
    <s v="SLAP"/>
    <x v="20"/>
    <s v="EPI"/>
    <x v="43"/>
    <n v="346"/>
    <n v="750"/>
    <n v="90.6"/>
    <n v="93.6"/>
    <n v="92.4"/>
    <n v="3"/>
    <n v="4"/>
    <n v="2"/>
    <n v="2"/>
  </r>
  <r>
    <n v="2"/>
    <m/>
    <s v="SLAP"/>
    <x v="21"/>
    <s v="EPI"/>
    <x v="43"/>
    <n v="352"/>
    <n v="500"/>
    <n v="91.7"/>
    <n v="96.7"/>
    <n v="94.1"/>
    <n v="5"/>
    <n v="10"/>
    <n v="4.8"/>
    <n v="5.2"/>
  </r>
  <r>
    <n v="3"/>
    <m/>
    <s v="SLAP"/>
    <x v="21"/>
    <s v="EPI"/>
    <x v="43"/>
    <n v="353"/>
    <n v="500"/>
    <n v="91.4"/>
    <n v="96.6"/>
    <n v="93.8"/>
    <n v="5.1999999999999886"/>
    <n v="10.4"/>
    <n v="4.8"/>
    <n v="5.6000000000000005"/>
  </r>
  <r>
    <n v="4"/>
    <m/>
    <s v="SLAP"/>
    <x v="22"/>
    <s v="EPI"/>
    <x v="43"/>
    <n v="354"/>
    <n v="250"/>
    <n v="91.2"/>
    <n v="97.4"/>
    <n v="91.9"/>
    <n v="6.2000000000000028"/>
    <n v="24.8"/>
    <n v="2.8"/>
    <n v="22"/>
  </r>
  <r>
    <n v="5"/>
    <m/>
    <s v="SLAP"/>
    <x v="22"/>
    <s v="EPI"/>
    <x v="43"/>
    <n v="355"/>
    <n v="250"/>
    <n v="90.6"/>
    <n v="97"/>
    <n v="91.3"/>
    <n v="6.4000000000000057"/>
    <n v="25.6"/>
    <n v="2.8"/>
    <n v="22.8"/>
  </r>
  <r>
    <n v="12"/>
    <m/>
    <s v="SLAP"/>
    <x v="23"/>
    <s v="EPI"/>
    <x v="44"/>
    <n v="487"/>
    <n v="750"/>
    <n v="91"/>
    <n v="93"/>
    <n v="91.8"/>
    <n v="2"/>
    <n v="2.7"/>
    <n v="1.1000000000000001"/>
    <n v="1.6"/>
  </r>
  <r>
    <n v="13"/>
    <m/>
    <s v="SLAP"/>
    <x v="23"/>
    <s v="EPI"/>
    <x v="44"/>
    <n v="488"/>
    <n v="750"/>
    <n v="90.7"/>
    <n v="92.6"/>
    <n v="91.4"/>
    <n v="1.8999999999999915"/>
    <n v="2.5"/>
    <n v="0.9"/>
    <n v="1.6"/>
  </r>
  <r>
    <n v="16"/>
    <m/>
    <s v="SLAP"/>
    <x v="31"/>
    <s v="EPI"/>
    <x v="44"/>
    <n v="491"/>
    <n v="1000"/>
    <n v="90"/>
    <n v="92.6"/>
    <n v="90.7"/>
    <n v="2.5999999999999943"/>
    <n v="2.6"/>
    <n v="0.7"/>
    <n v="1.9000000000000001"/>
  </r>
  <r>
    <n v="17"/>
    <m/>
    <s v="SLAP"/>
    <x v="31"/>
    <s v="EPI"/>
    <x v="44"/>
    <n v="492"/>
    <n v="1000"/>
    <n v="91.2"/>
    <n v="93.3"/>
    <n v="91.6"/>
    <n v="2.0999999999999943"/>
    <n v="2.1"/>
    <n v="0.4"/>
    <n v="1.7000000000000002"/>
  </r>
  <r>
    <n v="6"/>
    <m/>
    <s v="SLAP"/>
    <x v="25"/>
    <s v="EPI"/>
    <x v="44"/>
    <n v="481"/>
    <n v="250"/>
    <n v="89.8"/>
    <n v="91.7"/>
    <n v="90.1"/>
    <n v="1.9000000000000057"/>
    <n v="7.6"/>
    <n v="1.2"/>
    <n v="6.3999999999999995"/>
  </r>
  <r>
    <n v="7"/>
    <m/>
    <s v="SLAP"/>
    <x v="25"/>
    <s v="EPI"/>
    <x v="44"/>
    <n v="482"/>
    <n v="250"/>
    <n v="90.6"/>
    <n v="93.5"/>
    <n v="91.4"/>
    <n v="2.9000000000000057"/>
    <n v="11.6"/>
    <n v="3.2"/>
    <n v="8.3999999999999986"/>
  </r>
  <r>
    <n v="8"/>
    <m/>
    <s v="SLAP"/>
    <x v="26"/>
    <s v="EPI"/>
    <x v="44"/>
    <n v="483"/>
    <n v="350"/>
    <n v="90.5"/>
    <n v="92"/>
    <n v="90.7"/>
    <n v="1.5"/>
    <n v="4.3"/>
    <n v="0.6"/>
    <n v="3.6999999999999997"/>
  </r>
  <r>
    <n v="9"/>
    <m/>
    <s v="SLAP"/>
    <x v="26"/>
    <s v="EPI"/>
    <x v="44"/>
    <n v="484"/>
    <n v="350"/>
    <n v="90.9"/>
    <n v="93.5"/>
    <n v="91.3"/>
    <n v="2.5999999999999943"/>
    <n v="7.4"/>
    <n v="1.1000000000000001"/>
    <n v="6.3000000000000007"/>
  </r>
  <r>
    <n v="10"/>
    <m/>
    <s v="SLAP"/>
    <x v="27"/>
    <s v="EPI"/>
    <x v="44"/>
    <n v="485"/>
    <n v="250"/>
    <n v="91.1"/>
    <n v="97.4"/>
    <n v="92.3"/>
    <n v="6.3000000000000114"/>
    <n v="25.2"/>
    <n v="4.8"/>
    <n v="20.399999999999999"/>
  </r>
  <r>
    <n v="11"/>
    <m/>
    <s v="SLAP"/>
    <x v="27"/>
    <s v="EPI"/>
    <x v="44"/>
    <n v="486"/>
    <n v="250"/>
    <n v="91.1"/>
    <n v="97.1"/>
    <n v="92.5"/>
    <n v="6"/>
    <n v="24"/>
    <n v="5.6"/>
    <n v="18.399999999999999"/>
  </r>
  <r>
    <n v="14"/>
    <m/>
    <s v="SLAP"/>
    <x v="28"/>
    <s v="EPI"/>
    <x v="44"/>
    <n v="489"/>
    <n v="1000"/>
    <n v="90.3"/>
    <n v="91"/>
    <n v="90.5"/>
    <n v="0.70000000000000284"/>
    <n v="0.7"/>
    <n v="0.2"/>
    <n v="0.49999999999999994"/>
  </r>
  <r>
    <n v="15"/>
    <m/>
    <s v="SLAP"/>
    <x v="28"/>
    <s v="EPI"/>
    <x v="44"/>
    <n v="490"/>
    <n v="1000"/>
    <n v="89.6"/>
    <n v="90.8"/>
    <n v="90"/>
    <n v="1.2000000000000028"/>
    <n v="1.2"/>
    <n v="0.4"/>
    <n v="0.79999999999999993"/>
  </r>
  <r>
    <n v="3"/>
    <m/>
    <s v="SLAP"/>
    <x v="3"/>
    <s v="EPI"/>
    <x v="45"/>
    <n v="603"/>
    <n v="250"/>
    <n v="90.3"/>
    <n v="91.4"/>
    <n v="90.5"/>
    <n v="1.2000000000000028"/>
    <n v="4.8"/>
    <n v="1.2"/>
    <n v="3.5999999999999996"/>
  </r>
  <r>
    <n v="4"/>
    <m/>
    <s v="SLAP"/>
    <x v="3"/>
    <s v="EPI"/>
    <x v="45"/>
    <n v="604"/>
    <n v="250"/>
    <n v="90.8"/>
    <n v="91.9"/>
    <n v="91"/>
    <n v="1.2000000000000028"/>
    <n v="4.8"/>
    <n v="1.2"/>
    <n v="3.5999999999999996"/>
  </r>
  <r>
    <n v="1"/>
    <m/>
    <s v="SLAP"/>
    <x v="4"/>
    <s v="EPI"/>
    <x v="45"/>
    <n v="601"/>
    <n v="250"/>
    <n v="90.7"/>
    <n v="93.4"/>
    <n v="91.5"/>
    <n v="2.7999999999999972"/>
    <n v="11.2"/>
    <n v="3.6"/>
    <n v="7.6"/>
  </r>
  <r>
    <n v="2"/>
    <m/>
    <s v="SLAP"/>
    <x v="4"/>
    <s v="EPI"/>
    <x v="45"/>
    <n v="602"/>
    <n v="250"/>
    <n v="90.6"/>
    <n v="93.6"/>
    <n v="91.3"/>
    <n v="3.0999999999999943"/>
    <n v="12.4"/>
    <n v="3.2"/>
    <n v="9.1999999999999993"/>
  </r>
  <r>
    <n v="5"/>
    <m/>
    <s v="SLAP"/>
    <x v="5"/>
    <s v="EPI"/>
    <x v="45"/>
    <n v="605"/>
    <n v="150"/>
    <n v="90"/>
    <n v="93.2"/>
    <n v="90.5"/>
    <n v="3.2999999999999972"/>
    <n v="22"/>
    <n v="4"/>
    <n v="18"/>
  </r>
  <r>
    <n v="6"/>
    <m/>
    <s v="SLAP"/>
    <x v="5"/>
    <s v="EPI"/>
    <x v="45"/>
    <n v="606"/>
    <n v="150"/>
    <n v="91.3"/>
    <n v="95"/>
    <n v="91.7"/>
    <n v="3.7999999999999972"/>
    <n v="25.3"/>
    <n v="3.3"/>
    <n v="22"/>
  </r>
  <r>
    <n v="11"/>
    <m/>
    <s v="SLAP"/>
    <x v="10"/>
    <s v="EPI"/>
    <x v="46"/>
    <n v="611"/>
    <n v="250"/>
    <n v="91.1"/>
    <n v="95.4"/>
    <n v="92.7"/>
    <n v="4.4000000000000057"/>
    <n v="17.600000000000001"/>
    <n v="6.8"/>
    <n v="10.8"/>
  </r>
  <r>
    <n v="12"/>
    <m/>
    <s v="SLAP"/>
    <x v="10"/>
    <s v="EPI"/>
    <x v="46"/>
    <n v="612"/>
    <n v="250"/>
    <n v="90.4"/>
    <n v="94.8"/>
    <n v="92"/>
    <n v="4.4999999999999858"/>
    <n v="18"/>
    <n v="6.8"/>
    <n v="11.2"/>
  </r>
  <r>
    <n v="9"/>
    <m/>
    <s v="SLAP"/>
    <x v="12"/>
    <s v="EPI"/>
    <x v="46"/>
    <n v="609"/>
    <n v="150"/>
    <n v="90.9"/>
    <n v="97.4"/>
    <n v="94.8"/>
    <n v="6.5999999999999943"/>
    <n v="44"/>
    <n v="26.7"/>
    <n v="17.3"/>
  </r>
  <r>
    <n v="10"/>
    <m/>
    <s v="SLAP"/>
    <x v="12"/>
    <s v="EPI"/>
    <x v="46"/>
    <n v="610"/>
    <n v="150"/>
    <n v="90.6"/>
    <n v="96.6"/>
    <n v="94.4"/>
    <n v="6.0999999999999943"/>
    <n v="40.700000000000003"/>
    <n v="26"/>
    <n v="14.700000000000003"/>
  </r>
  <r>
    <n v="7"/>
    <m/>
    <s v="SLAP"/>
    <x v="15"/>
    <s v="EPI"/>
    <x v="46"/>
    <n v="607"/>
    <n v="250"/>
    <n v="90.8"/>
    <n v="96.3"/>
    <n v="94"/>
    <n v="5.5999999999999943"/>
    <n v="22.4"/>
    <n v="13.2"/>
    <n v="9.1999999999999993"/>
  </r>
  <r>
    <n v="8"/>
    <m/>
    <s v="SLAP"/>
    <x v="15"/>
    <s v="EPI"/>
    <x v="46"/>
    <n v="608"/>
    <n v="250"/>
    <n v="90.8"/>
    <n v="96.8"/>
    <n v="94"/>
    <n v="6.0999999999999943"/>
    <n v="24.4"/>
    <n v="13.2"/>
    <n v="11.2"/>
  </r>
  <r>
    <n v="8"/>
    <m/>
    <s v="SLAP"/>
    <x v="30"/>
    <s v="EPI"/>
    <x v="47"/>
    <n v="358"/>
    <n v="500"/>
    <n v="91.4"/>
    <n v="92"/>
    <n v="89.5"/>
    <n v="0.59999999999999432"/>
    <n v="5"/>
    <n v="0"/>
    <n v="5"/>
  </r>
  <r>
    <n v="9"/>
    <m/>
    <s v="SLAP"/>
    <x v="30"/>
    <s v="EPI"/>
    <x v="47"/>
    <n v="359"/>
    <n v="500"/>
    <n v="91.1"/>
    <n v="94.1"/>
    <n v="91.5"/>
    <n v="3"/>
    <n v="6"/>
    <n v="0.8"/>
    <n v="5.2"/>
  </r>
  <r>
    <n v="6"/>
    <m/>
    <s v="SLAP"/>
    <x v="32"/>
    <s v="EPI"/>
    <x v="47"/>
    <n v="356"/>
    <n v="750"/>
    <n v="91.4"/>
    <n v="93.8"/>
    <n v="91.8"/>
    <n v="2.3999999999999915"/>
    <n v="3.2"/>
    <n v="0.5"/>
    <n v="2.7"/>
  </r>
  <r>
    <n v="7"/>
    <m/>
    <s v="SLAP"/>
    <x v="32"/>
    <s v="EPI"/>
    <x v="47"/>
    <n v="357"/>
    <n v="750"/>
    <n v="91.5"/>
    <n v="94.2"/>
    <n v="92.3"/>
    <n v="2.7000000000000028"/>
    <n v="3.6"/>
    <n v="1.1000000000000001"/>
    <n v="2.5"/>
  </r>
  <r>
    <n v="10"/>
    <m/>
    <s v="SLAP"/>
    <x v="34"/>
    <s v="EPI"/>
    <x v="47"/>
    <n v="360"/>
    <n v="350"/>
    <n v="91.3"/>
    <n v="93.8"/>
    <n v="92.3"/>
    <n v="2.5"/>
    <n v="7.1"/>
    <n v="2.9"/>
    <n v="4.1999999999999993"/>
  </r>
  <r>
    <n v="11"/>
    <m/>
    <s v="SLAP"/>
    <x v="34"/>
    <s v="EPI"/>
    <x v="47"/>
    <n v="361"/>
    <n v="350"/>
    <n v="91.6"/>
    <n v="94.2"/>
    <n v="92.6"/>
    <n v="2.6000000000000085"/>
    <n v="7.4"/>
    <n v="2.9"/>
    <n v="4.5"/>
  </r>
  <r>
    <n v="16"/>
    <m/>
    <s v="SLAP"/>
    <x v="36"/>
    <s v="EPI"/>
    <x v="48"/>
    <n v="366"/>
    <n v="250"/>
    <n v="92.2"/>
    <n v="96.2"/>
    <n v="93"/>
    <n v="4"/>
    <n v="16"/>
    <n v="3.2"/>
    <n v="12.8"/>
  </r>
  <r>
    <n v="17"/>
    <m/>
    <s v="SLAP"/>
    <x v="36"/>
    <s v="EPI"/>
    <x v="48"/>
    <n v="367"/>
    <n v="250"/>
    <n v="91.5"/>
    <n v="95.9"/>
    <n v="92.5"/>
    <n v="4.4000000000000057"/>
    <n v="17.600000000000001"/>
    <n v="4"/>
    <n v="13.600000000000001"/>
  </r>
  <r>
    <n v="18"/>
    <m/>
    <s v="SLAP"/>
    <x v="37"/>
    <s v="EPI"/>
    <x v="48"/>
    <n v="368"/>
    <n v="250"/>
    <n v="91.2"/>
    <n v="96.4"/>
    <n v="93.3"/>
    <n v="5.2000000000000028"/>
    <n v="20.8"/>
    <n v="8.4"/>
    <n v="12.4"/>
  </r>
  <r>
    <n v="19"/>
    <m/>
    <s v="SLAP"/>
    <x v="37"/>
    <s v="EPI"/>
    <x v="48"/>
    <n v="494"/>
    <n v="250"/>
    <n v="91.1"/>
    <n v="96.4"/>
    <n v="93.2"/>
    <n v="5.3000000000000114"/>
    <n v="21.2"/>
    <n v="8.4"/>
    <n v="12.799999999999999"/>
  </r>
  <r>
    <n v="12"/>
    <m/>
    <s v="SLAP"/>
    <x v="38"/>
    <s v="EPI"/>
    <x v="48"/>
    <n v="362"/>
    <n v="500"/>
    <n v="90.8"/>
    <n v="94.5"/>
    <n v="91.8"/>
    <n v="3.7000000000000028"/>
    <n v="7.4"/>
    <n v="2"/>
    <n v="5.4"/>
  </r>
  <r>
    <n v="13"/>
    <m/>
    <s v="SLAP"/>
    <x v="38"/>
    <s v="EPI"/>
    <x v="48"/>
    <n v="363"/>
    <n v="500"/>
    <n v="92"/>
    <n v="95.6"/>
    <n v="92.5"/>
    <n v="3.5999999999999943"/>
    <n v="7.2"/>
    <n v="1"/>
    <n v="6.2"/>
  </r>
  <r>
    <n v="20"/>
    <m/>
    <s v="SLAP"/>
    <x v="39"/>
    <s v="EPI"/>
    <x v="48"/>
    <n v="495"/>
    <n v="250"/>
    <n v="90.4"/>
    <n v="94.4"/>
    <n v="91.4"/>
    <n v="4"/>
    <n v="16"/>
    <n v="4"/>
    <n v="12"/>
  </r>
  <r>
    <n v="21"/>
    <m/>
    <s v="SLAP"/>
    <x v="39"/>
    <s v="EPI"/>
    <x v="48"/>
    <n v="496"/>
    <n v="250"/>
    <n v="90.4"/>
    <n v="94.7"/>
    <n v="91.3"/>
    <n v="4.2999999999999972"/>
    <n v="17.2"/>
    <n v="3.6"/>
    <n v="13.6"/>
  </r>
  <r>
    <n v="1"/>
    <m/>
    <s v="SLAP"/>
    <x v="40"/>
    <s v="EPI"/>
    <x v="48"/>
    <n v="501"/>
    <n v="100"/>
    <n v="90.9"/>
    <n v="94.2"/>
    <n v="91.2"/>
    <n v="3.2999999999999972"/>
    <n v="33"/>
    <n v="3"/>
    <n v="30"/>
  </r>
  <r>
    <n v="2"/>
    <m/>
    <s v="SLAP"/>
    <x v="40"/>
    <s v="EPI"/>
    <x v="48"/>
    <n v="502"/>
    <n v="100"/>
    <n v="91.1"/>
    <n v="94"/>
    <n v="91.4"/>
    <n v="2.9000000000000057"/>
    <n v="29"/>
    <n v="3"/>
    <n v="26"/>
  </r>
  <r>
    <n v="14"/>
    <m/>
    <s v="SLAP"/>
    <x v="41"/>
    <s v="EPI"/>
    <x v="48"/>
    <n v="364"/>
    <n v="500"/>
    <n v="91.9"/>
    <n v="96.5"/>
    <n v="92.8"/>
    <n v="4.5999999999999943"/>
    <n v="9.1999999999999993"/>
    <n v="1.8"/>
    <n v="7.3999999999999995"/>
  </r>
  <r>
    <n v="15"/>
    <m/>
    <s v="SLAP"/>
    <x v="41"/>
    <s v="EPI"/>
    <x v="48"/>
    <n v="365"/>
    <n v="500"/>
    <n v="91.7"/>
    <n v="96.4"/>
    <n v="92.5"/>
    <n v="4.7000000000000028"/>
    <n v="9.4"/>
    <n v="1.6"/>
    <n v="7.8000000000000007"/>
  </r>
  <r>
    <n v="13"/>
    <m/>
    <s v="SLAP"/>
    <x v="29"/>
    <s v="EPI"/>
    <x v="49"/>
    <n v="613"/>
    <n v="750"/>
    <n v="91.3"/>
    <n v="94.3"/>
    <n v="92"/>
    <n v="3.0999999999999943"/>
    <n v="4.0999999999999996"/>
    <n v="1.1000000000000001"/>
    <n v="2.9999999999999996"/>
  </r>
  <r>
    <n v="4"/>
    <m/>
    <s v="SLAP"/>
    <x v="42"/>
    <s v="EPI"/>
    <x v="49"/>
    <n v="629"/>
    <n v="500"/>
    <n v="86.8"/>
    <n v="87.3"/>
    <n v="86.1"/>
    <n v="0.29999999999999716"/>
    <n v="2"/>
    <n v="0"/>
    <n v="2"/>
  </r>
  <r>
    <n v="5"/>
    <m/>
    <s v="SLAP"/>
    <x v="42"/>
    <s v="EPI"/>
    <x v="49"/>
    <n v="630"/>
    <n v="270"/>
    <n v="86.2"/>
    <n v="86.4"/>
    <n v="86.3"/>
    <n v="0"/>
    <n v="0.4"/>
    <n v="0.4"/>
    <n v="0"/>
  </r>
  <r>
    <n v="20"/>
    <m/>
    <s v="SLAP"/>
    <x v="43"/>
    <s v="EPI"/>
    <x v="49"/>
    <n v="620"/>
    <n v="250"/>
    <n v="91.2"/>
    <n v="93.5"/>
    <n v="91.8"/>
    <n v="2.3999999999999915"/>
    <n v="9.6"/>
    <n v="2.8"/>
    <n v="6.8"/>
  </r>
  <r>
    <n v="21"/>
    <m/>
    <s v="SLAP"/>
    <x v="43"/>
    <s v="EPI"/>
    <x v="49"/>
    <n v="621"/>
    <n v="250"/>
    <n v="91.4"/>
    <n v="93.7"/>
    <n v="91.9"/>
    <n v="2.3999999999999915"/>
    <n v="9.6"/>
    <n v="2.4"/>
    <n v="7.1999999999999993"/>
  </r>
  <r>
    <n v="2"/>
    <m/>
    <s v="SLAP"/>
    <x v="44"/>
    <s v="EPI"/>
    <x v="49"/>
    <n v="627"/>
    <n v="500"/>
    <n v="85.2"/>
    <n v="87.6"/>
    <n v="86.3"/>
    <n v="2.1999999999999886"/>
    <n v="4.4000000000000004"/>
    <n v="2.2000000000000002"/>
    <n v="2.2000000000000002"/>
  </r>
  <r>
    <n v="3"/>
    <m/>
    <s v="SLAP"/>
    <x v="44"/>
    <s v="EPI"/>
    <x v="49"/>
    <n v="628"/>
    <n v="500"/>
    <n v="84.8"/>
    <n v="87.4"/>
    <n v="87"/>
    <n v="2.4000000000000057"/>
    <n v="4.8"/>
    <n v="4.4000000000000004"/>
    <n v="0.39999999999999947"/>
  </r>
  <r>
    <n v="18"/>
    <m/>
    <s v="SLAP"/>
    <x v="46"/>
    <s v="EPI"/>
    <x v="49"/>
    <n v="618"/>
    <n v="250"/>
    <n v="90.9"/>
    <n v="94.4"/>
    <n v="91.5"/>
    <n v="3.5999999999999943"/>
    <n v="14.4"/>
    <n v="2.8"/>
    <n v="11.600000000000001"/>
  </r>
  <r>
    <n v="19"/>
    <m/>
    <s v="SLAP"/>
    <x v="46"/>
    <s v="EPI"/>
    <x v="49"/>
    <n v="619"/>
    <n v="250"/>
    <n v="91.2"/>
    <n v="94.6"/>
    <n v="92"/>
    <n v="3.4999999999999858"/>
    <n v="14"/>
    <n v="3.6"/>
    <n v="10.4"/>
  </r>
  <r>
    <n v="16"/>
    <m/>
    <s v="SLAP"/>
    <x v="6"/>
    <s v="EPI"/>
    <x v="49"/>
    <n v="616"/>
    <n v="250"/>
    <n v="90.3"/>
    <n v="93.7"/>
    <n v="91.7"/>
    <n v="3.5"/>
    <n v="14"/>
    <n v="6"/>
    <n v="8"/>
  </r>
  <r>
    <n v="17"/>
    <m/>
    <s v="SLAP"/>
    <x v="6"/>
    <s v="EPI"/>
    <x v="49"/>
    <n v="617"/>
    <n v="250"/>
    <n v="91.4"/>
    <n v="94.2"/>
    <n v="92.3"/>
    <n v="2.8999999999999915"/>
    <n v="11.6"/>
    <n v="4"/>
    <n v="7.6"/>
  </r>
  <r>
    <n v="14"/>
    <m/>
    <s v="SLAP"/>
    <x v="8"/>
    <s v="EPI"/>
    <x v="49"/>
    <n v="614"/>
    <n v="250"/>
    <n v="90.8"/>
    <n v="93"/>
    <n v="91.3"/>
    <n v="2.2999999999999972"/>
    <n v="9.1999999999999993"/>
    <n v="2.4"/>
    <n v="6.7999999999999989"/>
  </r>
  <r>
    <n v="15"/>
    <m/>
    <s v="SLAP"/>
    <x v="8"/>
    <s v="EPI"/>
    <x v="49"/>
    <n v="615"/>
    <n v="250"/>
    <n v="90.1"/>
    <n v="92.4"/>
    <n v="90.5"/>
    <n v="2.4000000000000057"/>
    <n v="9.6"/>
    <n v="2"/>
    <n v="7.6"/>
  </r>
  <r>
    <n v="22"/>
    <m/>
    <s v="SLAP"/>
    <x v="47"/>
    <s v="EPI"/>
    <x v="49"/>
    <n v="622"/>
    <n v="250"/>
    <n v="90.9"/>
    <n v="91.4"/>
    <n v="91.8"/>
    <n v="0.59999999999999432"/>
    <n v="4"/>
    <n v="4"/>
    <n v="0"/>
  </r>
  <r>
    <n v="1"/>
    <m/>
    <s v="SLAP"/>
    <x v="47"/>
    <s v="EPI"/>
    <x v="49"/>
    <n v="626"/>
    <n v="250"/>
    <n v="85"/>
    <n v="88.2"/>
    <n v="86"/>
    <n v="3"/>
    <n v="12"/>
    <n v="4"/>
    <n v="8"/>
  </r>
  <r>
    <n v="5"/>
    <m/>
    <s v="SLAP"/>
    <x v="48"/>
    <s v="EPI"/>
    <x v="50"/>
    <n v="505"/>
    <n v="1000"/>
    <n v="90.6"/>
    <n v="93.7"/>
    <n v="91.7"/>
    <n v="3.1000000000000085"/>
    <n v="3.1"/>
    <n v="1.1000000000000001"/>
    <n v="2"/>
  </r>
  <r>
    <n v="6"/>
    <m/>
    <s v="SLAP"/>
    <x v="48"/>
    <s v="EPI"/>
    <x v="50"/>
    <n v="506"/>
    <n v="1000"/>
    <n v="90.5"/>
    <n v="93.5"/>
    <n v="91.4"/>
    <n v="3"/>
    <n v="3"/>
    <n v="0.9"/>
    <n v="2.1"/>
  </r>
  <r>
    <n v="7"/>
    <m/>
    <s v="SLAP"/>
    <x v="49"/>
    <s v="EPI"/>
    <x v="50"/>
    <n v="507"/>
    <n v="750"/>
    <n v="90.7"/>
    <n v="93"/>
    <n v="91.1"/>
    <n v="2.2999999999999972"/>
    <n v="3.1"/>
    <n v="0.5"/>
    <n v="2.6"/>
  </r>
  <r>
    <n v="8"/>
    <m/>
    <s v="SLAP"/>
    <x v="49"/>
    <s v="EPI"/>
    <x v="50"/>
    <n v="508"/>
    <n v="750"/>
    <n v="90.7"/>
    <n v="93.1"/>
    <n v="91.3"/>
    <n v="2.3999999999999915"/>
    <n v="3.2"/>
    <n v="0.8"/>
    <n v="2.4000000000000004"/>
  </r>
  <r>
    <n v="3"/>
    <m/>
    <s v="SLAP"/>
    <x v="50"/>
    <s v="EPI"/>
    <x v="50"/>
    <n v="503"/>
    <n v="1000"/>
    <n v="90.8"/>
    <n v="94"/>
    <n v="91.4"/>
    <n v="3.2000000000000028"/>
    <n v="3.2"/>
    <n v="0.6"/>
    <n v="2.6"/>
  </r>
  <r>
    <n v="4"/>
    <m/>
    <s v="SLAP"/>
    <x v="50"/>
    <s v="EPI"/>
    <x v="50"/>
    <n v="504"/>
    <n v="1000"/>
    <n v="90.3"/>
    <n v="93.6"/>
    <n v="90.9"/>
    <n v="3.2999999999999972"/>
    <n v="3.3"/>
    <n v="0.6"/>
    <n v="2.6999999999999997"/>
  </r>
  <r>
    <n v="8"/>
    <m/>
    <s v="SLAP"/>
    <x v="24"/>
    <s v="EPI"/>
    <x v="50"/>
    <n v="633"/>
    <n v="500"/>
    <n v="86.4"/>
    <n v="89.2"/>
    <n v="87.2"/>
    <n v="2.5999999999999943"/>
    <n v="5.2"/>
    <n v="1.6"/>
    <n v="3.6"/>
  </r>
  <r>
    <n v="9"/>
    <m/>
    <s v="SLAP"/>
    <x v="24"/>
    <s v="EPI"/>
    <x v="50"/>
    <n v="634"/>
    <n v="500"/>
    <n v="84.5"/>
    <n v="87.3"/>
    <n v="85.2"/>
    <n v="2.5999999999999943"/>
    <n v="5.2"/>
    <n v="1.4"/>
    <n v="3.8000000000000003"/>
  </r>
  <r>
    <n v="6"/>
    <m/>
    <s v="SLAP"/>
    <x v="33"/>
    <s v="EPI"/>
    <x v="50"/>
    <n v="631"/>
    <n v="750"/>
    <n v="85.4"/>
    <n v="87.3"/>
    <n v="85.8"/>
    <n v="1.6999999999999886"/>
    <n v="2.2999999999999998"/>
    <n v="0.5"/>
    <n v="1.7999999999999998"/>
  </r>
  <r>
    <n v="7"/>
    <m/>
    <s v="SLAP"/>
    <x v="33"/>
    <s v="EPI"/>
    <x v="50"/>
    <n v="632"/>
    <n v="750"/>
    <n v="85.4"/>
    <n v="87"/>
    <n v="85.4"/>
    <n v="1.3999999999999915"/>
    <n v="1.9"/>
    <n v="0"/>
    <n v="1.9"/>
  </r>
  <r>
    <n v="12"/>
    <m/>
    <s v="SLAP"/>
    <x v="52"/>
    <s v="EPI"/>
    <x v="50"/>
    <n v="512"/>
    <n v="250"/>
    <n v="91.2"/>
    <n v="95.4"/>
    <n v="91.9"/>
    <n v="4.2000000000000028"/>
    <n v="16.8"/>
    <n v="2.8"/>
    <n v="14"/>
  </r>
  <r>
    <n v="13"/>
    <m/>
    <s v="SLAP"/>
    <x v="52"/>
    <s v="EPI"/>
    <x v="50"/>
    <n v="513"/>
    <n v="250"/>
    <n v="91.5"/>
    <n v="95.3"/>
    <n v="91.8"/>
    <n v="3.7999999999999972"/>
    <n v="15.2"/>
    <n v="1.2"/>
    <n v="14"/>
  </r>
  <r>
    <n v="9"/>
    <m/>
    <s v="SLAP"/>
    <x v="53"/>
    <s v="EPI"/>
    <x v="50"/>
    <n v="509"/>
    <n v="500"/>
    <n v="91.7"/>
    <n v="98.4"/>
    <n v="92"/>
    <n v="6.7000000000000028"/>
    <n v="13.4"/>
    <n v="0.6"/>
    <n v="12.8"/>
  </r>
  <r>
    <n v="10"/>
    <m/>
    <s v="SLAP"/>
    <x v="53"/>
    <s v="EPI"/>
    <x v="50"/>
    <n v="510"/>
    <n v="500"/>
    <n v="90.9"/>
    <n v="97.6"/>
    <n v="91"/>
    <n v="6.6999999999999886"/>
    <n v="13.4"/>
    <n v="0.2"/>
    <n v="13.200000000000001"/>
  </r>
  <r>
    <n v="14"/>
    <m/>
    <s v="SLAP"/>
    <x v="70"/>
    <s v="EPI"/>
    <x v="50"/>
    <n v="514"/>
    <n v="500"/>
    <n v="90.9"/>
    <n v="90.7"/>
    <n v="90.7"/>
    <n v="-0.20000000000000284"/>
    <n v="0"/>
    <n v="0"/>
    <n v="0"/>
  </r>
  <r>
    <n v="15"/>
    <m/>
    <s v="SLAP"/>
    <x v="70"/>
    <s v="EPI"/>
    <x v="50"/>
    <n v="515"/>
    <n v="500"/>
    <n v="91"/>
    <n v="90.7"/>
    <n v="91.3"/>
    <n v="-0.29999999999999716"/>
    <n v="0.6"/>
    <n v="0.6"/>
    <n v="0"/>
  </r>
  <r>
    <n v="16"/>
    <m/>
    <s v="SLAP"/>
    <x v="55"/>
    <s v="EPI"/>
    <x v="51"/>
    <n v="516"/>
    <n v="1250"/>
    <n v="90.7"/>
    <n v="91.9"/>
    <n v="91.6"/>
    <n v="1.2000000000000028"/>
    <n v="1"/>
    <n v="0.7"/>
    <n v="0.30000000000000004"/>
  </r>
  <r>
    <n v="17"/>
    <m/>
    <s v="SLAP"/>
    <x v="55"/>
    <s v="EPI"/>
    <x v="51"/>
    <n v="517"/>
    <n v="1250"/>
    <n v="91.5"/>
    <n v="92.5"/>
    <n v="91.9"/>
    <n v="1"/>
    <n v="0.8"/>
    <n v="0.3"/>
    <n v="0.5"/>
  </r>
  <r>
    <n v="20"/>
    <m/>
    <s v="SLAP"/>
    <x v="56"/>
    <s v="EPI"/>
    <x v="51"/>
    <n v="520"/>
    <n v="750"/>
    <n v="91.2"/>
    <n v="92.9"/>
    <n v="91.4"/>
    <n v="1.7000000000000028"/>
    <n v="2.2999999999999998"/>
    <n v="0.3"/>
    <n v="1.9999999999999998"/>
  </r>
  <r>
    <n v="21"/>
    <m/>
    <s v="SLAP"/>
    <x v="56"/>
    <s v="EPI"/>
    <x v="51"/>
    <n v="521"/>
    <n v="750"/>
    <n v="91.1"/>
    <n v="92.7"/>
    <m/>
    <n v="1.6000000000000085"/>
    <n v="2.1"/>
    <m/>
    <m/>
  </r>
  <r>
    <n v="1"/>
    <m/>
    <s v="SLAP"/>
    <x v="58"/>
    <s v="EPI"/>
    <x v="51"/>
    <n v="526"/>
    <n v="500"/>
    <n v="91.5"/>
    <n v="93.5"/>
    <n v="92.2"/>
    <n v="2.0999999999999943"/>
    <n v="4.2"/>
    <n v="1.6"/>
    <n v="2.6"/>
  </r>
  <r>
    <n v="2"/>
    <m/>
    <s v="SLAP"/>
    <x v="58"/>
    <s v="EPI"/>
    <x v="51"/>
    <n v="527"/>
    <n v="500"/>
    <n v="91.3"/>
    <n v="93"/>
    <n v="91.6"/>
    <n v="1.7999999999999972"/>
    <n v="3.6"/>
    <n v="0.8"/>
    <n v="2.8"/>
  </r>
  <r>
    <n v="12"/>
    <m/>
    <s v="SLAP"/>
    <x v="2"/>
    <s v="EPI"/>
    <x v="51"/>
    <n v="637"/>
    <n v="250"/>
    <n v="86.1"/>
    <n v="89.9"/>
    <n v="88.9"/>
    <n v="3.6000000000000085"/>
    <n v="14.4"/>
    <n v="11.2"/>
    <n v="3.2000000000000011"/>
  </r>
  <r>
    <n v="13"/>
    <m/>
    <s v="SLAP"/>
    <x v="2"/>
    <s v="EPI"/>
    <x v="51"/>
    <n v="638"/>
    <n v="250"/>
    <n v="84.8"/>
    <n v="88.7"/>
    <n v="87.5"/>
    <n v="3.7000000000000028"/>
    <n v="14.8"/>
    <n v="10.8"/>
    <n v="4"/>
  </r>
  <r>
    <n v="18"/>
    <m/>
    <s v="SLAP"/>
    <x v="59"/>
    <s v="EPI"/>
    <x v="51"/>
    <n v="518"/>
    <n v="1000"/>
    <n v="90.9"/>
    <n v="92.4"/>
    <n v="91.6"/>
    <n v="1.5"/>
    <n v="1.5"/>
    <n v="0.7"/>
    <n v="0.8"/>
  </r>
  <r>
    <n v="19"/>
    <m/>
    <s v="SLAP"/>
    <x v="59"/>
    <s v="EPI"/>
    <x v="51"/>
    <n v="519"/>
    <n v="1000"/>
    <n v="90.8"/>
    <n v="92.5"/>
    <n v="91.5"/>
    <n v="1.7000000000000028"/>
    <n v="1.7"/>
    <n v="0.7"/>
    <n v="1"/>
  </r>
  <r>
    <n v="10"/>
    <m/>
    <s v="SLAP"/>
    <x v="9"/>
    <s v="EPI"/>
    <x v="51"/>
    <n v="635"/>
    <n v="500"/>
    <n v="85.9"/>
    <n v="89.3"/>
    <n v="87.1"/>
    <n v="3.1999999999999886"/>
    <n v="6.4"/>
    <n v="2.4"/>
    <n v="4"/>
  </r>
  <r>
    <n v="11"/>
    <m/>
    <s v="SLAP"/>
    <x v="9"/>
    <s v="EPI"/>
    <x v="51"/>
    <n v="636"/>
    <n v="250"/>
    <n v="83.8"/>
    <n v="85.8"/>
    <n v="84.7"/>
    <n v="1.7999999999999972"/>
    <n v="7.2"/>
    <n v="3.6"/>
    <n v="3.6"/>
  </r>
  <r>
    <n v="22"/>
    <m/>
    <s v="SLAP"/>
    <x v="60"/>
    <s v="EPI"/>
    <x v="51"/>
    <n v="647"/>
    <n v="250"/>
    <n v="93.7"/>
    <n v="97.6"/>
    <n v="95.4"/>
    <n v="3.6999999999999886"/>
    <n v="14.8"/>
    <n v="6.8"/>
    <n v="8"/>
  </r>
  <r>
    <n v="1"/>
    <m/>
    <s v="SLAP"/>
    <x v="60"/>
    <s v="EPI"/>
    <x v="51"/>
    <n v="651"/>
    <n v="250"/>
    <n v="91.8"/>
    <n v="94.1"/>
    <n v="92.8"/>
    <n v="2.3999999999999915"/>
    <n v="9.6"/>
    <n v="4.8"/>
    <n v="4.8"/>
  </r>
  <r>
    <n v="4"/>
    <m/>
    <s v="SLAP"/>
    <x v="61"/>
    <s v="EPI"/>
    <x v="52"/>
    <n v="654"/>
    <n v="500"/>
    <n v="93.8"/>
    <n v="95.2"/>
    <n v="93.8"/>
    <n v="1.5"/>
    <n v="3"/>
    <n v="0.4"/>
    <n v="2.6"/>
  </r>
  <r>
    <n v="5"/>
    <m/>
    <s v="SLAP"/>
    <x v="61"/>
    <s v="EPI"/>
    <x v="52"/>
    <n v="655"/>
    <n v="250"/>
    <n v="93.6"/>
    <n v="94.3"/>
    <n v="93.4"/>
    <n v="0.79999999999999716"/>
    <n v="3.2"/>
    <n v="0"/>
    <n v="3.2"/>
  </r>
  <r>
    <n v="2"/>
    <m/>
    <s v="SLAP"/>
    <x v="62"/>
    <s v="EPI"/>
    <x v="52"/>
    <n v="652"/>
    <n v="500"/>
    <n v="93.9"/>
    <n v="94.4"/>
    <n v="93.9"/>
    <n v="0.59999999999999432"/>
    <n v="1.2"/>
    <n v="0.4"/>
    <n v="0.79999999999999993"/>
  </r>
  <r>
    <n v="3"/>
    <m/>
    <s v="SLAP"/>
    <x v="62"/>
    <s v="EPI"/>
    <x v="52"/>
    <n v="653"/>
    <n v="500"/>
    <n v="93.4"/>
    <n v="94.2"/>
    <n v="93.5"/>
    <n v="0.89999999999999147"/>
    <n v="1.8"/>
    <n v="0.6"/>
    <n v="1.2000000000000002"/>
  </r>
  <r>
    <n v="20"/>
    <m/>
    <s v="SLAP"/>
    <x v="64"/>
    <s v="EPI"/>
    <x v="52"/>
    <n v="645"/>
    <n v="500"/>
    <n v="92.6"/>
    <n v="93.2"/>
    <n v="92.6"/>
    <n v="0.40000000000000568"/>
    <n v="0.8"/>
    <n v="0"/>
    <n v="0.8"/>
  </r>
  <r>
    <n v="21"/>
    <m/>
    <s v="SLAP"/>
    <x v="64"/>
    <s v="EPI"/>
    <x v="52"/>
    <n v="646"/>
    <n v="500"/>
    <n v="94"/>
    <n v="94.7"/>
    <n v="94.1"/>
    <n v="0.5"/>
    <n v="1"/>
    <n v="0.2"/>
    <n v="0.8"/>
  </r>
  <r>
    <n v="6"/>
    <m/>
    <s v="SLAP"/>
    <x v="63"/>
    <s v="EPI"/>
    <x v="52"/>
    <n v="656"/>
    <n v="250"/>
    <n v="85.1"/>
    <n v="85.9"/>
    <n v="85.2"/>
    <n v="0.90000000000000568"/>
    <n v="3.6"/>
    <n v="1.2"/>
    <n v="2.4000000000000004"/>
  </r>
  <r>
    <n v="7"/>
    <m/>
    <s v="SLAP"/>
    <x v="63"/>
    <s v="EPI"/>
    <x v="52"/>
    <n v="657"/>
    <n v="250"/>
    <n v="86.1"/>
    <n v="86.9"/>
    <n v="86.2"/>
    <n v="0.90000000000000568"/>
    <n v="3.6"/>
    <n v="1.2"/>
    <n v="2.4000000000000004"/>
  </r>
  <r>
    <n v="16"/>
    <m/>
    <s v="SLAP"/>
    <x v="71"/>
    <s v="EPI"/>
    <x v="52"/>
    <n v="641"/>
    <n v="500"/>
    <n v="84.5"/>
    <n v="86.5"/>
    <n v="85.1"/>
    <n v="1.7999999999999972"/>
    <n v="3.6"/>
    <n v="1.2"/>
    <n v="2.4000000000000004"/>
  </r>
  <r>
    <n v="17"/>
    <m/>
    <s v="SLAP"/>
    <x v="71"/>
    <s v="EPI"/>
    <x v="52"/>
    <n v="642"/>
    <n v="500"/>
    <n v="84.7"/>
    <n v="86.5"/>
    <n v="85.4"/>
    <n v="1.5999999999999943"/>
    <n v="3.2"/>
    <n v="1.4"/>
    <n v="1.8000000000000003"/>
  </r>
  <r>
    <n v="18"/>
    <m/>
    <s v="SLAP"/>
    <x v="11"/>
    <s v="EPI"/>
    <x v="52"/>
    <n v="643"/>
    <n v="500"/>
    <n v="93.3"/>
    <n v="95.1"/>
    <n v="93.6"/>
    <n v="1.5999999999999943"/>
    <n v="3.2"/>
    <n v="0.6"/>
    <n v="2.6"/>
  </r>
  <r>
    <n v="19"/>
    <m/>
    <s v="SLAP"/>
    <x v="11"/>
    <s v="EPI"/>
    <x v="52"/>
    <n v="644"/>
    <n v="500"/>
    <n v="90.6"/>
    <n v="92.5"/>
    <n v="91.6"/>
    <n v="1.7000000000000028"/>
    <n v="3.4"/>
    <n v="2"/>
    <n v="1.4"/>
  </r>
  <r>
    <n v="5"/>
    <m/>
    <s v="SLAP"/>
    <x v="7"/>
    <s v="EPI"/>
    <x v="53"/>
    <n v="530"/>
    <n v="750"/>
    <n v="91.3"/>
    <n v="91.6"/>
    <n v="91"/>
    <n v="0.39999999999999147"/>
    <n v="0.8"/>
    <n v="0"/>
    <n v="0.8"/>
  </r>
  <r>
    <n v="8"/>
    <m/>
    <s v="SLAP"/>
    <x v="7"/>
    <s v="EPI"/>
    <x v="53"/>
    <n v="658"/>
    <n v="750"/>
    <n v="86.9"/>
    <n v="87.7"/>
    <n v="87"/>
    <n v="0.89999999999999147"/>
    <n v="1.2"/>
    <n v="0.4"/>
    <n v="0.79999999999999993"/>
  </r>
  <r>
    <n v="3"/>
    <m/>
    <s v="SLAP"/>
    <x v="67"/>
    <s v="EPI"/>
    <x v="53"/>
    <n v="528"/>
    <n v="500"/>
    <n v="91.5"/>
    <n v="96.3"/>
    <n v="92.4"/>
    <n v="4.8999999999999915"/>
    <n v="9.8000000000000007"/>
    <n v="2"/>
    <n v="7.8000000000000007"/>
  </r>
  <r>
    <n v="4"/>
    <m/>
    <s v="SLAP"/>
    <x v="67"/>
    <s v="EPI"/>
    <x v="53"/>
    <n v="529"/>
    <n v="250"/>
    <n v="90.7"/>
    <n v="93.2"/>
    <n v="91.3"/>
    <n v="2.5999999999999943"/>
    <n v="10.4"/>
    <n v="2.8"/>
    <n v="7.6000000000000005"/>
  </r>
  <r>
    <n v="17"/>
    <m/>
    <s v="SLAP"/>
    <x v="16"/>
    <s v="EPI"/>
    <x v="54"/>
    <n v="567"/>
    <n v="500"/>
    <n v="90.5"/>
    <n v="96"/>
    <n v="92.3"/>
    <n v="5.4000000000000057"/>
    <n v="10.8"/>
    <n v="3.6"/>
    <n v="7.2000000000000011"/>
  </r>
  <r>
    <n v="18"/>
    <m/>
    <s v="SLAP"/>
    <x v="16"/>
    <s v="EPI"/>
    <x v="54"/>
    <n v="568"/>
    <n v="450"/>
    <n v="91.3"/>
    <n v="96.2"/>
    <n v="93"/>
    <n v="4.8000000000000114"/>
    <n v="10.7"/>
    <n v="3.8"/>
    <n v="6.8999999999999995"/>
  </r>
  <r>
    <n v="15"/>
    <m/>
    <s v="SLAP"/>
    <x v="45"/>
    <s v="EPI"/>
    <x v="54"/>
    <n v="565"/>
    <n v="400"/>
    <n v="91.4"/>
    <n v="97.5"/>
    <n v="94"/>
    <n v="6"/>
    <n v="15"/>
    <n v="6.5"/>
    <n v="8.5"/>
  </r>
  <r>
    <n v="16"/>
    <m/>
    <s v="SLAP"/>
    <x v="45"/>
    <s v="EPI"/>
    <x v="54"/>
    <n v="566"/>
    <n v="400"/>
    <n v="90.7"/>
    <n v="97.4"/>
    <n v="93.6"/>
    <n v="6.6000000000000085"/>
    <n v="16.5"/>
    <n v="7.2"/>
    <n v="9.3000000000000007"/>
  </r>
  <r>
    <n v="19"/>
    <m/>
    <s v="SLAP"/>
    <x v="65"/>
    <s v="EPI"/>
    <x v="55"/>
    <n v="569"/>
    <n v="750"/>
    <n v="91.1"/>
    <n v="96.5"/>
    <n v="94.5"/>
    <n v="5.3000000000000114"/>
    <n v="7.1"/>
    <n v="4.5"/>
    <n v="2.5999999999999996"/>
  </r>
  <r>
    <n v="20"/>
    <m/>
    <s v="SLAP"/>
    <x v="65"/>
    <s v="EPI"/>
    <x v="55"/>
    <n v="570"/>
    <n v="750"/>
    <n v="90.9"/>
    <n v="96.3"/>
    <n v="94.3"/>
    <n v="5.2999999999999972"/>
    <n v="7.1"/>
    <n v="4.5"/>
    <n v="2.5999999999999996"/>
  </r>
  <r>
    <n v="21"/>
    <m/>
    <s v="SLAP"/>
    <x v="57"/>
    <s v="EPI"/>
    <x v="56"/>
    <n v="571"/>
    <n v="500"/>
    <n v="90.9"/>
    <n v="95.4"/>
    <n v="93"/>
    <n v="4.4000000000000057"/>
    <n v="8.8000000000000007"/>
    <n v="4.2"/>
    <n v="4.6000000000000005"/>
  </r>
  <r>
    <n v="22"/>
    <m/>
    <s v="SLAP"/>
    <x v="57"/>
    <s v="EPI"/>
    <x v="56"/>
    <n v="572"/>
    <n v="500"/>
    <n v="90.5"/>
    <n v="95.5"/>
    <n v="93"/>
    <n v="4.9000000000000057"/>
    <n v="9.8000000000000007"/>
    <n v="5"/>
    <n v="4.8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50FFA-FE95-45C1-A9AC-B289EE99828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44" firstHeaderRow="0" firstDataRow="1" firstDataCol="1"/>
  <pivotFields count="18">
    <pivotField showAll="0"/>
    <pivotField showAll="0"/>
    <pivotField showAll="0"/>
    <pivotField axis="axisRow" showAll="0">
      <items count="73">
        <item x="47"/>
        <item x="48"/>
        <item x="29"/>
        <item x="49"/>
        <item x="54"/>
        <item x="55"/>
        <item x="56"/>
        <item x="60"/>
        <item x="61"/>
        <item x="57"/>
        <item x="62"/>
        <item x="2"/>
        <item x="41"/>
        <item x="63"/>
        <item x="3"/>
        <item x="4"/>
        <item x="23"/>
        <item x="35"/>
        <item x="16"/>
        <item x="42"/>
        <item x="17"/>
        <item x="43"/>
        <item x="24"/>
        <item x="36"/>
        <item x="30"/>
        <item x="31"/>
        <item x="32"/>
        <item x="33"/>
        <item x="68"/>
        <item x="58"/>
        <item x="25"/>
        <item x="26"/>
        <item x="0"/>
        <item x="37"/>
        <item x="44"/>
        <item x="27"/>
        <item x="18"/>
        <item x="9"/>
        <item x="10"/>
        <item x="11"/>
        <item x="50"/>
        <item x="45"/>
        <item x="12"/>
        <item x="38"/>
        <item x="39"/>
        <item x="19"/>
        <item x="13"/>
        <item x="20"/>
        <item x="28"/>
        <item x="40"/>
        <item x="66"/>
        <item x="21"/>
        <item x="59"/>
        <item x="51"/>
        <item x="14"/>
        <item x="15"/>
        <item x="5"/>
        <item x="22"/>
        <item x="7"/>
        <item x="6"/>
        <item x="65"/>
        <item x="8"/>
        <item x="1"/>
        <item x="52"/>
        <item x="46"/>
        <item x="71"/>
        <item x="64"/>
        <item x="34"/>
        <item x="67"/>
        <item x="69"/>
        <item x="53"/>
        <item x="70"/>
        <item t="default"/>
      </items>
    </pivotField>
    <pivotField showAll="0">
      <items count="2"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numFmtId="164" showAll="0"/>
    <pivotField showAll="0"/>
    <pivotField numFmtId="164" showAll="0"/>
    <pivotField dataField="1" numFmtId="164" showAll="0"/>
    <pivotField dataField="1" numFmtId="164" showAll="0"/>
    <pivotField dataField="1"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5"/>
  </rowFields>
  <rowItems count="341">
    <i>
      <x/>
    </i>
    <i r="1">
      <x v="157"/>
    </i>
    <i r="1">
      <x v="178"/>
    </i>
    <i r="1">
      <x v="206"/>
    </i>
    <i r="1">
      <x v="227"/>
    </i>
    <i>
      <x v="1"/>
    </i>
    <i r="1">
      <x v="157"/>
    </i>
    <i r="1">
      <x v="178"/>
    </i>
    <i r="1">
      <x v="206"/>
    </i>
    <i r="1">
      <x v="227"/>
    </i>
    <i>
      <x v="2"/>
    </i>
    <i r="1">
      <x v="146"/>
    </i>
    <i r="1">
      <x v="164"/>
    </i>
    <i r="1">
      <x v="202"/>
    </i>
    <i r="1">
      <x v="223"/>
    </i>
    <i r="1">
      <x v="238"/>
    </i>
    <i>
      <x v="3"/>
    </i>
    <i r="1">
      <x v="157"/>
    </i>
    <i r="1">
      <x v="178"/>
    </i>
    <i r="1">
      <x v="206"/>
    </i>
    <i r="1">
      <x v="227"/>
    </i>
    <i>
      <x v="4"/>
    </i>
    <i r="1">
      <x v="158"/>
    </i>
    <i r="1">
      <x v="179"/>
    </i>
    <i r="1">
      <x v="207"/>
    </i>
    <i r="1">
      <x v="228"/>
    </i>
    <i>
      <x v="5"/>
    </i>
    <i r="1">
      <x v="158"/>
    </i>
    <i r="1">
      <x v="179"/>
    </i>
    <i r="1">
      <x v="207"/>
    </i>
    <i r="1">
      <x v="228"/>
    </i>
    <i>
      <x v="6"/>
    </i>
    <i r="1">
      <x v="158"/>
    </i>
    <i r="1">
      <x v="179"/>
    </i>
    <i r="1">
      <x v="207"/>
    </i>
    <i r="1">
      <x v="266"/>
    </i>
    <i>
      <x v="7"/>
    </i>
    <i r="1">
      <x v="159"/>
    </i>
    <i r="1">
      <x v="180"/>
    </i>
    <i r="1">
      <x v="208"/>
    </i>
    <i r="1">
      <x v="229"/>
    </i>
    <i>
      <x v="8"/>
    </i>
    <i r="1">
      <x v="159"/>
    </i>
    <i r="1">
      <x v="180"/>
    </i>
    <i r="1">
      <x v="208"/>
    </i>
    <i r="1">
      <x v="229"/>
    </i>
    <i>
      <x v="9"/>
    </i>
    <i r="1">
      <x v="158"/>
    </i>
    <i r="1">
      <x v="179"/>
    </i>
    <i r="1">
      <x v="207"/>
    </i>
    <i r="1">
      <x v="228"/>
    </i>
    <i>
      <x v="10"/>
    </i>
    <i r="1">
      <x v="159"/>
    </i>
    <i r="1">
      <x v="180"/>
    </i>
    <i r="1">
      <x v="208"/>
    </i>
    <i r="1">
      <x v="229"/>
    </i>
    <i>
      <x v="11"/>
    </i>
    <i r="1">
      <x v="138"/>
    </i>
    <i r="1">
      <x v="172"/>
    </i>
    <i r="1">
      <x v="203"/>
    </i>
    <i r="1">
      <x v="228"/>
    </i>
    <i>
      <x v="12"/>
    </i>
    <i r="1">
      <x v="153"/>
    </i>
    <i r="1">
      <x v="174"/>
    </i>
    <i r="1">
      <x v="201"/>
    </i>
    <i r="1">
      <x v="223"/>
    </i>
    <i r="1">
      <x v="238"/>
    </i>
    <i>
      <x v="13"/>
    </i>
    <i r="1">
      <x v="164"/>
    </i>
    <i r="1">
      <x v="210"/>
    </i>
    <i>
      <x v="14"/>
    </i>
    <i r="1">
      <x v="138"/>
    </i>
    <i r="1">
      <x v="167"/>
    </i>
    <i r="1">
      <x v="194"/>
    </i>
    <i r="1">
      <x v="216"/>
    </i>
    <i>
      <x v="15"/>
    </i>
    <i r="1">
      <x v="138"/>
    </i>
    <i r="1">
      <x v="167"/>
    </i>
    <i r="1">
      <x v="194"/>
    </i>
    <i r="1">
      <x v="216"/>
    </i>
    <i>
      <x v="16"/>
    </i>
    <i r="1">
      <x v="145"/>
    </i>
    <i r="1">
      <x v="167"/>
    </i>
    <i r="1">
      <x v="194"/>
    </i>
    <i r="1">
      <x v="215"/>
    </i>
    <i>
      <x v="17"/>
    </i>
    <i r="1">
      <x v="152"/>
    </i>
    <i r="1">
      <x v="173"/>
    </i>
    <i r="1">
      <x v="200"/>
    </i>
    <i r="1">
      <x v="222"/>
    </i>
    <i>
      <x v="18"/>
    </i>
    <i r="1">
      <x v="144"/>
    </i>
    <i r="1">
      <x v="174"/>
    </i>
    <i r="1">
      <x v="194"/>
    </i>
    <i>
      <x v="19"/>
    </i>
    <i r="1">
      <x v="153"/>
    </i>
    <i r="1">
      <x v="174"/>
    </i>
    <i r="1">
      <x v="201"/>
    </i>
    <i r="1">
      <x v="223"/>
    </i>
    <i r="1">
      <x v="244"/>
    </i>
    <i>
      <x v="20"/>
    </i>
    <i r="1">
      <x v="144"/>
    </i>
    <i r="1">
      <x v="166"/>
    </i>
    <i r="1">
      <x v="193"/>
    </i>
    <i r="1">
      <x v="214"/>
    </i>
    <i>
      <x v="21"/>
    </i>
    <i r="1">
      <x v="153"/>
    </i>
    <i r="1">
      <x v="174"/>
    </i>
    <i r="1">
      <x v="201"/>
    </i>
    <i r="1">
      <x v="223"/>
    </i>
    <i>
      <x v="22"/>
    </i>
    <i r="1">
      <x v="145"/>
    </i>
    <i r="1">
      <x v="166"/>
    </i>
    <i r="1">
      <x v="214"/>
    </i>
    <i r="1">
      <x v="227"/>
    </i>
    <i>
      <x v="23"/>
    </i>
    <i r="1">
      <x v="152"/>
    </i>
    <i r="1">
      <x v="173"/>
    </i>
    <i r="1">
      <x v="200"/>
    </i>
    <i r="1">
      <x v="222"/>
    </i>
    <i>
      <x v="24"/>
    </i>
    <i r="1">
      <x v="151"/>
    </i>
    <i r="1">
      <x v="172"/>
    </i>
    <i r="1">
      <x v="199"/>
    </i>
    <i r="1">
      <x v="221"/>
    </i>
    <i>
      <x v="25"/>
    </i>
    <i r="1">
      <x v="151"/>
    </i>
    <i r="1">
      <x v="172"/>
    </i>
    <i r="1">
      <x v="199"/>
    </i>
    <i r="1">
      <x v="215"/>
    </i>
    <i>
      <x v="26"/>
    </i>
    <i r="1">
      <x v="151"/>
    </i>
    <i r="1">
      <x v="172"/>
    </i>
    <i r="1">
      <x v="199"/>
    </i>
    <i r="1">
      <x v="221"/>
    </i>
    <i>
      <x v="27"/>
    </i>
    <i r="1">
      <x v="151"/>
    </i>
    <i r="1">
      <x v="175"/>
    </i>
    <i r="1">
      <x v="201"/>
    </i>
    <i r="1">
      <x v="227"/>
    </i>
    <i>
      <x v="28"/>
    </i>
    <i r="1">
      <x v="180"/>
    </i>
    <i r="1">
      <x v="208"/>
    </i>
    <i r="1">
      <x v="229"/>
    </i>
    <i>
      <x v="29"/>
    </i>
    <i r="1">
      <x v="158"/>
    </i>
    <i r="1">
      <x v="179"/>
    </i>
    <i r="1">
      <x v="207"/>
    </i>
    <i r="1">
      <x v="228"/>
    </i>
    <i>
      <x v="30"/>
    </i>
    <i r="1">
      <x v="145"/>
    </i>
    <i r="1">
      <x v="166"/>
    </i>
    <i r="1">
      <x v="194"/>
    </i>
    <i r="1">
      <x v="215"/>
    </i>
    <i>
      <x v="31"/>
    </i>
    <i r="1">
      <x v="145"/>
    </i>
    <i r="1">
      <x v="167"/>
    </i>
    <i r="1">
      <x v="194"/>
    </i>
    <i r="1">
      <x v="215"/>
    </i>
    <i>
      <x v="32"/>
    </i>
    <i r="1">
      <x v="119"/>
    </i>
    <i r="1">
      <x v="147"/>
    </i>
    <i r="1">
      <x v="181"/>
    </i>
    <i r="1">
      <x v="209"/>
    </i>
    <i>
      <x v="33"/>
    </i>
    <i r="1">
      <x v="152"/>
    </i>
    <i r="1">
      <x v="173"/>
    </i>
    <i r="1">
      <x v="200"/>
    </i>
    <i r="1">
      <x v="222"/>
    </i>
    <i>
      <x v="34"/>
    </i>
    <i r="1">
      <x v="153"/>
    </i>
    <i r="1">
      <x v="174"/>
    </i>
    <i r="1">
      <x v="210"/>
    </i>
    <i>
      <x v="35"/>
    </i>
    <i r="1">
      <x v="145"/>
    </i>
    <i r="1">
      <x v="167"/>
    </i>
    <i r="1">
      <x v="194"/>
    </i>
    <i r="1">
      <x v="215"/>
    </i>
    <i>
      <x v="36"/>
    </i>
    <i r="1">
      <x v="144"/>
    </i>
    <i r="1">
      <x v="166"/>
    </i>
    <i r="1">
      <x v="193"/>
    </i>
    <i r="1">
      <x v="214"/>
    </i>
    <i>
      <x v="37"/>
    </i>
    <i r="1">
      <x v="143"/>
    </i>
    <i r="1">
      <x v="172"/>
    </i>
    <i r="1">
      <x v="203"/>
    </i>
    <i r="1">
      <x v="228"/>
    </i>
    <i>
      <x v="38"/>
    </i>
    <i r="1">
      <x v="143"/>
    </i>
    <i r="1">
      <x v="165"/>
    </i>
    <i r="1">
      <x v="192"/>
    </i>
    <i r="1">
      <x v="220"/>
    </i>
    <i>
      <x v="39"/>
    </i>
    <i r="1">
      <x v="143"/>
    </i>
    <i r="1">
      <x v="178"/>
    </i>
    <i r="1">
      <x v="199"/>
    </i>
    <i r="1">
      <x v="229"/>
    </i>
    <i>
      <x v="40"/>
    </i>
    <i r="1">
      <x v="157"/>
    </i>
    <i r="1">
      <x v="179"/>
    </i>
    <i r="1">
      <x v="193"/>
    </i>
    <i r="1">
      <x v="214"/>
    </i>
    <i>
      <x v="41"/>
    </i>
    <i r="1">
      <x v="153"/>
    </i>
    <i r="1">
      <x v="174"/>
    </i>
    <i r="1">
      <x v="201"/>
    </i>
    <i r="1">
      <x v="223"/>
    </i>
    <i>
      <x v="42"/>
    </i>
    <i r="1">
      <x v="143"/>
    </i>
    <i r="1">
      <x v="165"/>
    </i>
    <i r="1">
      <x v="192"/>
    </i>
    <i r="1">
      <x v="220"/>
    </i>
    <i>
      <x v="43"/>
    </i>
    <i r="1">
      <x v="152"/>
    </i>
    <i r="1">
      <x v="173"/>
    </i>
    <i r="1">
      <x v="200"/>
    </i>
    <i r="1">
      <x v="210"/>
    </i>
    <i r="1">
      <x v="222"/>
    </i>
    <i>
      <x v="44"/>
    </i>
    <i r="1">
      <x v="152"/>
    </i>
    <i r="1">
      <x v="173"/>
    </i>
    <i r="1">
      <x v="200"/>
    </i>
    <i r="1">
      <x v="222"/>
    </i>
    <i>
      <x v="45"/>
    </i>
    <i r="1">
      <x v="144"/>
    </i>
    <i r="1">
      <x v="166"/>
    </i>
    <i r="1">
      <x v="193"/>
    </i>
    <i r="1">
      <x v="213"/>
    </i>
    <i>
      <x v="46"/>
    </i>
    <i r="1">
      <x v="143"/>
    </i>
    <i r="1">
      <x v="165"/>
    </i>
    <i r="1">
      <x v="192"/>
    </i>
    <i r="1">
      <x v="213"/>
    </i>
    <i>
      <x v="47"/>
    </i>
    <i r="1">
      <x v="144"/>
    </i>
    <i r="1">
      <x v="166"/>
    </i>
    <i r="1">
      <x v="193"/>
    </i>
    <i r="1">
      <x v="214"/>
    </i>
    <i>
      <x v="48"/>
    </i>
    <i r="1">
      <x v="145"/>
    </i>
    <i r="1">
      <x v="167"/>
    </i>
    <i r="1">
      <x v="194"/>
    </i>
    <i r="1">
      <x v="215"/>
    </i>
    <i>
      <x v="49"/>
    </i>
    <i r="1">
      <x v="152"/>
    </i>
    <i r="1">
      <x v="173"/>
    </i>
    <i r="1">
      <x v="200"/>
    </i>
    <i r="1">
      <x v="222"/>
    </i>
    <i>
      <x v="50"/>
    </i>
    <i r="1">
      <x v="172"/>
    </i>
    <i r="1">
      <x v="199"/>
    </i>
    <i r="1">
      <x v="221"/>
    </i>
    <i>
      <x v="51"/>
    </i>
    <i r="1">
      <x v="144"/>
    </i>
    <i r="1">
      <x v="166"/>
    </i>
    <i r="1">
      <x v="193"/>
    </i>
    <i r="1">
      <x v="214"/>
    </i>
    <i>
      <x v="52"/>
    </i>
    <i r="1">
      <x v="158"/>
    </i>
    <i r="1">
      <x v="179"/>
    </i>
    <i r="1">
      <x v="207"/>
    </i>
    <i r="1">
      <x v="228"/>
    </i>
    <i>
      <x v="53"/>
    </i>
    <i r="1">
      <x v="157"/>
    </i>
    <i r="1">
      <x v="178"/>
    </i>
    <i r="1">
      <x v="206"/>
    </i>
    <i r="1">
      <x v="227"/>
    </i>
    <i>
      <x v="54"/>
    </i>
    <i r="1">
      <x v="143"/>
    </i>
    <i r="1">
      <x v="165"/>
    </i>
    <i r="1">
      <x v="192"/>
    </i>
    <i r="1">
      <x v="213"/>
    </i>
    <i>
      <x v="55"/>
    </i>
    <i r="1">
      <x v="143"/>
    </i>
    <i r="1">
      <x v="165"/>
    </i>
    <i r="1">
      <x v="192"/>
    </i>
    <i r="1">
      <x v="220"/>
    </i>
    <i>
      <x v="56"/>
    </i>
    <i r="1">
      <x v="138"/>
    </i>
    <i r="1">
      <x v="165"/>
    </i>
    <i r="1">
      <x v="195"/>
    </i>
    <i r="1">
      <x v="216"/>
    </i>
    <i>
      <x v="57"/>
    </i>
    <i r="1">
      <x v="144"/>
    </i>
    <i r="1">
      <x v="166"/>
    </i>
    <i r="1">
      <x v="193"/>
    </i>
    <i r="1">
      <x v="214"/>
    </i>
    <i>
      <x v="58"/>
    </i>
    <i r="1">
      <x v="139"/>
    </i>
    <i r="1">
      <x v="164"/>
    </i>
    <i r="1">
      <x v="202"/>
    </i>
    <i r="1">
      <x v="230"/>
    </i>
    <i>
      <x v="59"/>
    </i>
    <i r="1">
      <x v="138"/>
    </i>
    <i r="1">
      <x v="164"/>
    </i>
    <i r="1">
      <x v="202"/>
    </i>
    <i r="1">
      <x v="223"/>
    </i>
    <i>
      <x v="60"/>
    </i>
    <i r="1">
      <x v="167"/>
    </i>
    <i r="1">
      <x v="195"/>
    </i>
    <i r="1">
      <x v="209"/>
    </i>
    <i r="1">
      <x v="230"/>
    </i>
    <i>
      <x v="61"/>
    </i>
    <i r="1">
      <x v="139"/>
    </i>
    <i r="1">
      <x v="165"/>
    </i>
    <i r="1">
      <x v="195"/>
    </i>
    <i r="1">
      <x v="223"/>
    </i>
    <i>
      <x v="62"/>
    </i>
    <i r="1">
      <x v="133"/>
    </i>
    <i r="1">
      <x v="154"/>
    </i>
    <i r="1">
      <x v="181"/>
    </i>
    <i r="1">
      <x v="209"/>
    </i>
    <i>
      <x v="63"/>
    </i>
    <i r="1">
      <x v="157"/>
    </i>
    <i r="1">
      <x v="178"/>
    </i>
    <i r="1">
      <x v="206"/>
    </i>
    <i r="1">
      <x v="227"/>
    </i>
    <i>
      <x v="64"/>
    </i>
    <i r="1">
      <x v="153"/>
    </i>
    <i r="1">
      <x v="174"/>
    </i>
    <i r="1">
      <x v="201"/>
    </i>
    <i r="1">
      <x v="223"/>
    </i>
    <i>
      <x v="65"/>
    </i>
    <i r="1">
      <x v="229"/>
    </i>
    <i>
      <x v="66"/>
    </i>
    <i r="1">
      <x v="165"/>
    </i>
    <i>
      <x v="67"/>
    </i>
    <i r="1">
      <x v="151"/>
    </i>
    <i>
      <x v="68"/>
    </i>
    <i r="1">
      <x v="178"/>
    </i>
    <i>
      <x v="69"/>
    </i>
    <i r="1">
      <x v="213"/>
    </i>
    <i>
      <x v="70"/>
    </i>
    <i r="1">
      <x v="157"/>
    </i>
    <i r="1">
      <x v="172"/>
    </i>
    <i r="1">
      <x v="192"/>
    </i>
    <i r="1">
      <x v="206"/>
    </i>
    <i>
      <x v="71"/>
    </i>
    <i r="1">
      <x v="22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SS/L" fld="12" subtotal="average" baseField="3" baseItem="0"/>
    <dataField name="StdDev of TSS/L" fld="12" subtotal="stdDev" baseField="3" baseItem="0"/>
    <dataField name="Average of PIM/L" fld="13" subtotal="average" baseField="3" baseItem="0"/>
    <dataField name="StdDev of PIM/L" fld="13" subtotal="stdDev" baseField="3" baseItem="0"/>
    <dataField name="Average of POM/L" fld="14" subtotal="average" baseField="3" baseItem="0"/>
    <dataField name="StdDev of POM/L" fld="1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13049-D10C-441B-A827-25767F995AC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46" firstHeaderRow="0" firstDataRow="1" firstDataCol="1"/>
  <pivotFields count="16">
    <pivotField showAll="0"/>
    <pivotField showAll="0"/>
    <pivotField showAll="0"/>
    <pivotField axis="axisRow" showAll="0">
      <items count="73">
        <item x="48"/>
        <item x="49"/>
        <item x="29"/>
        <item x="50"/>
        <item x="55"/>
        <item x="56"/>
        <item x="57"/>
        <item x="61"/>
        <item x="62"/>
        <item x="58"/>
        <item x="64"/>
        <item x="2"/>
        <item x="42"/>
        <item x="65"/>
        <item x="3"/>
        <item x="4"/>
        <item x="23"/>
        <item x="36"/>
        <item x="16"/>
        <item x="43"/>
        <item x="17"/>
        <item x="44"/>
        <item x="24"/>
        <item x="37"/>
        <item x="30"/>
        <item x="31"/>
        <item x="32"/>
        <item x="33"/>
        <item x="63"/>
        <item x="59"/>
        <item x="25"/>
        <item x="26"/>
        <item x="0"/>
        <item x="38"/>
        <item x="45"/>
        <item x="27"/>
        <item x="18"/>
        <item x="9"/>
        <item x="10"/>
        <item x="11"/>
        <item x="51"/>
        <item x="46"/>
        <item x="12"/>
        <item x="39"/>
        <item x="40"/>
        <item x="19"/>
        <item x="13"/>
        <item x="20"/>
        <item x="28"/>
        <item x="41"/>
        <item x="34"/>
        <item x="21"/>
        <item x="60"/>
        <item x="52"/>
        <item x="14"/>
        <item x="15"/>
        <item x="5"/>
        <item x="22"/>
        <item x="7"/>
        <item x="6"/>
        <item x="67"/>
        <item x="8"/>
        <item x="1"/>
        <item x="53"/>
        <item x="47"/>
        <item x="71"/>
        <item x="66"/>
        <item x="35"/>
        <item x="68"/>
        <item x="69"/>
        <item x="54"/>
        <item x="70"/>
        <item t="default"/>
      </items>
    </pivotField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5"/>
  </rowFields>
  <rowItems count="343">
    <i>
      <x/>
    </i>
    <i r="1">
      <x v="157"/>
    </i>
    <i r="1">
      <x v="178"/>
    </i>
    <i r="1">
      <x v="206"/>
    </i>
    <i r="1">
      <x v="227"/>
    </i>
    <i>
      <x v="1"/>
    </i>
    <i r="1">
      <x v="157"/>
    </i>
    <i r="1">
      <x v="178"/>
    </i>
    <i r="1">
      <x v="206"/>
    </i>
    <i r="1">
      <x v="227"/>
    </i>
    <i>
      <x v="2"/>
    </i>
    <i r="1">
      <x v="146"/>
    </i>
    <i r="1">
      <x v="164"/>
    </i>
    <i r="1">
      <x v="202"/>
    </i>
    <i r="1">
      <x v="223"/>
    </i>
    <i>
      <x v="3"/>
    </i>
    <i r="1">
      <x v="157"/>
    </i>
    <i r="1">
      <x v="178"/>
    </i>
    <i r="1">
      <x v="206"/>
    </i>
    <i r="1">
      <x v="227"/>
    </i>
    <i>
      <x v="4"/>
    </i>
    <i r="1">
      <x v="158"/>
    </i>
    <i r="1">
      <x v="179"/>
    </i>
    <i r="1">
      <x v="207"/>
    </i>
    <i r="1">
      <x v="228"/>
    </i>
    <i>
      <x v="5"/>
    </i>
    <i r="1">
      <x v="158"/>
    </i>
    <i r="1">
      <x v="179"/>
    </i>
    <i r="1">
      <x v="207"/>
    </i>
    <i r="1">
      <x v="228"/>
    </i>
    <i>
      <x v="6"/>
    </i>
    <i r="1">
      <x v="158"/>
    </i>
    <i r="1">
      <x v="179"/>
    </i>
    <i r="1">
      <x v="207"/>
    </i>
    <i r="1">
      <x v="266"/>
    </i>
    <i>
      <x v="7"/>
    </i>
    <i r="1">
      <x v="159"/>
    </i>
    <i r="1">
      <x v="180"/>
    </i>
    <i r="1">
      <x v="208"/>
    </i>
    <i r="1">
      <x v="229"/>
    </i>
    <i>
      <x v="8"/>
    </i>
    <i r="1">
      <x v="159"/>
    </i>
    <i r="1">
      <x v="180"/>
    </i>
    <i r="1">
      <x v="208"/>
    </i>
    <i r="1">
      <x v="229"/>
    </i>
    <i>
      <x v="9"/>
    </i>
    <i r="1">
      <x v="158"/>
    </i>
    <i r="1">
      <x v="179"/>
    </i>
    <i r="1">
      <x v="207"/>
    </i>
    <i r="1">
      <x v="228"/>
    </i>
    <i>
      <x v="10"/>
    </i>
    <i r="1">
      <x v="159"/>
    </i>
    <i r="1">
      <x v="180"/>
    </i>
    <i r="1">
      <x v="208"/>
    </i>
    <i r="1">
      <x v="229"/>
    </i>
    <i>
      <x v="11"/>
    </i>
    <i r="1">
      <x v="138"/>
    </i>
    <i r="1">
      <x v="172"/>
    </i>
    <i r="1">
      <x v="203"/>
    </i>
    <i r="1">
      <x v="228"/>
    </i>
    <i>
      <x v="12"/>
    </i>
    <i r="1">
      <x v="153"/>
    </i>
    <i r="1">
      <x v="174"/>
    </i>
    <i r="1">
      <x v="201"/>
    </i>
    <i r="1">
      <x v="223"/>
    </i>
    <i>
      <x v="13"/>
    </i>
    <i r="1">
      <x v="164"/>
    </i>
    <i r="1">
      <x v="210"/>
    </i>
    <i r="1">
      <x v="244"/>
    </i>
    <i>
      <x v="14"/>
    </i>
    <i r="1">
      <x v="138"/>
    </i>
    <i r="1">
      <x v="167"/>
    </i>
    <i r="1">
      <x v="194"/>
    </i>
    <i r="1">
      <x v="216"/>
    </i>
    <i>
      <x v="15"/>
    </i>
    <i r="1">
      <x v="138"/>
    </i>
    <i r="1">
      <x v="167"/>
    </i>
    <i r="1">
      <x v="194"/>
    </i>
    <i r="1">
      <x v="216"/>
    </i>
    <i>
      <x v="16"/>
    </i>
    <i r="1">
      <x v="145"/>
    </i>
    <i r="1">
      <x v="167"/>
    </i>
    <i r="1">
      <x v="194"/>
    </i>
    <i r="1">
      <x v="215"/>
    </i>
    <i>
      <x v="17"/>
    </i>
    <i r="1">
      <x v="152"/>
    </i>
    <i r="1">
      <x v="173"/>
    </i>
    <i r="1">
      <x v="200"/>
    </i>
    <i r="1">
      <x v="222"/>
    </i>
    <i>
      <x v="18"/>
    </i>
    <i r="1">
      <x v="144"/>
    </i>
    <i r="1">
      <x v="174"/>
    </i>
    <i r="1">
      <x v="194"/>
    </i>
    <i r="1">
      <x v="238"/>
    </i>
    <i>
      <x v="19"/>
    </i>
    <i r="1">
      <x v="153"/>
    </i>
    <i r="1">
      <x v="174"/>
    </i>
    <i r="1">
      <x v="201"/>
    </i>
    <i r="1">
      <x v="223"/>
    </i>
    <i>
      <x v="20"/>
    </i>
    <i r="1">
      <x v="144"/>
    </i>
    <i r="1">
      <x v="166"/>
    </i>
    <i r="1">
      <x v="193"/>
    </i>
    <i r="1">
      <x v="214"/>
    </i>
    <i>
      <x v="21"/>
    </i>
    <i r="1">
      <x v="153"/>
    </i>
    <i r="1">
      <x v="174"/>
    </i>
    <i r="1">
      <x v="201"/>
    </i>
    <i r="1">
      <x v="223"/>
    </i>
    <i>
      <x v="22"/>
    </i>
    <i r="1">
      <x v="145"/>
    </i>
    <i r="1">
      <x v="166"/>
    </i>
    <i r="1">
      <x v="214"/>
    </i>
    <i r="1">
      <x v="227"/>
    </i>
    <i>
      <x v="23"/>
    </i>
    <i r="1">
      <x v="152"/>
    </i>
    <i r="1">
      <x v="173"/>
    </i>
    <i r="1">
      <x v="200"/>
    </i>
    <i r="1">
      <x v="222"/>
    </i>
    <i>
      <x v="24"/>
    </i>
    <i r="1">
      <x v="151"/>
    </i>
    <i r="1">
      <x v="172"/>
    </i>
    <i r="1">
      <x v="199"/>
    </i>
    <i r="1">
      <x v="221"/>
    </i>
    <i>
      <x v="25"/>
    </i>
    <i r="1">
      <x v="151"/>
    </i>
    <i r="1">
      <x v="172"/>
    </i>
    <i r="1">
      <x v="199"/>
    </i>
    <i r="1">
      <x v="215"/>
    </i>
    <i>
      <x v="26"/>
    </i>
    <i r="1">
      <x v="151"/>
    </i>
    <i r="1">
      <x v="172"/>
    </i>
    <i r="1">
      <x v="199"/>
    </i>
    <i r="1">
      <x v="221"/>
    </i>
    <i>
      <x v="27"/>
    </i>
    <i r="1">
      <x v="151"/>
    </i>
    <i r="1">
      <x v="175"/>
    </i>
    <i r="1">
      <x v="201"/>
    </i>
    <i r="1">
      <x v="227"/>
    </i>
    <i>
      <x v="28"/>
    </i>
    <i r="1">
      <x v="159"/>
    </i>
    <i r="1">
      <x v="180"/>
    </i>
    <i r="1">
      <x v="208"/>
    </i>
    <i r="1">
      <x v="229"/>
    </i>
    <i>
      <x v="29"/>
    </i>
    <i r="1">
      <x v="158"/>
    </i>
    <i r="1">
      <x v="179"/>
    </i>
    <i r="1">
      <x v="207"/>
    </i>
    <i r="1">
      <x v="228"/>
    </i>
    <i>
      <x v="30"/>
    </i>
    <i r="1">
      <x v="145"/>
    </i>
    <i r="1">
      <x v="166"/>
    </i>
    <i r="1">
      <x v="194"/>
    </i>
    <i r="1">
      <x v="215"/>
    </i>
    <i>
      <x v="31"/>
    </i>
    <i r="1">
      <x v="145"/>
    </i>
    <i r="1">
      <x v="167"/>
    </i>
    <i r="1">
      <x v="194"/>
    </i>
    <i r="1">
      <x v="215"/>
    </i>
    <i>
      <x v="32"/>
    </i>
    <i r="1">
      <x v="119"/>
    </i>
    <i r="1">
      <x v="147"/>
    </i>
    <i r="1">
      <x v="181"/>
    </i>
    <i r="1">
      <x v="209"/>
    </i>
    <i>
      <x v="33"/>
    </i>
    <i r="1">
      <x v="152"/>
    </i>
    <i r="1">
      <x v="173"/>
    </i>
    <i r="1">
      <x v="200"/>
    </i>
    <i r="1">
      <x v="222"/>
    </i>
    <i>
      <x v="34"/>
    </i>
    <i r="1">
      <x v="153"/>
    </i>
    <i r="1">
      <x v="174"/>
    </i>
    <i r="1">
      <x v="210"/>
    </i>
    <i r="1">
      <x v="238"/>
    </i>
    <i>
      <x v="35"/>
    </i>
    <i r="1">
      <x v="145"/>
    </i>
    <i r="1">
      <x v="167"/>
    </i>
    <i r="1">
      <x v="194"/>
    </i>
    <i r="1">
      <x v="215"/>
    </i>
    <i>
      <x v="36"/>
    </i>
    <i r="1">
      <x v="144"/>
    </i>
    <i r="1">
      <x v="166"/>
    </i>
    <i r="1">
      <x v="193"/>
    </i>
    <i r="1">
      <x v="214"/>
    </i>
    <i>
      <x v="37"/>
    </i>
    <i r="1">
      <x v="143"/>
    </i>
    <i r="1">
      <x v="172"/>
    </i>
    <i r="1">
      <x v="203"/>
    </i>
    <i r="1">
      <x v="228"/>
    </i>
    <i>
      <x v="38"/>
    </i>
    <i r="1">
      <x v="143"/>
    </i>
    <i r="1">
      <x v="165"/>
    </i>
    <i r="1">
      <x v="192"/>
    </i>
    <i r="1">
      <x v="220"/>
    </i>
    <i>
      <x v="39"/>
    </i>
    <i r="1">
      <x v="143"/>
    </i>
    <i r="1">
      <x v="178"/>
    </i>
    <i r="1">
      <x v="199"/>
    </i>
    <i r="1">
      <x v="229"/>
    </i>
    <i>
      <x v="40"/>
    </i>
    <i r="1">
      <x v="157"/>
    </i>
    <i r="1">
      <x v="179"/>
    </i>
    <i r="1">
      <x v="193"/>
    </i>
    <i r="1">
      <x v="214"/>
    </i>
    <i>
      <x v="41"/>
    </i>
    <i r="1">
      <x v="153"/>
    </i>
    <i r="1">
      <x v="174"/>
    </i>
    <i r="1">
      <x v="201"/>
    </i>
    <i r="1">
      <x v="223"/>
    </i>
    <i>
      <x v="42"/>
    </i>
    <i r="1">
      <x v="143"/>
    </i>
    <i r="1">
      <x v="165"/>
    </i>
    <i r="1">
      <x v="192"/>
    </i>
    <i r="1">
      <x v="220"/>
    </i>
    <i>
      <x v="43"/>
    </i>
    <i r="1">
      <x v="152"/>
    </i>
    <i r="1">
      <x v="173"/>
    </i>
    <i r="1">
      <x v="200"/>
    </i>
    <i r="1">
      <x v="210"/>
    </i>
    <i r="1">
      <x v="222"/>
    </i>
    <i>
      <x v="44"/>
    </i>
    <i r="1">
      <x v="152"/>
    </i>
    <i r="1">
      <x v="173"/>
    </i>
    <i r="1">
      <x v="200"/>
    </i>
    <i r="1">
      <x v="222"/>
    </i>
    <i>
      <x v="45"/>
    </i>
    <i r="1">
      <x v="144"/>
    </i>
    <i r="1">
      <x v="166"/>
    </i>
    <i r="1">
      <x v="193"/>
    </i>
    <i r="1">
      <x v="213"/>
    </i>
    <i>
      <x v="46"/>
    </i>
    <i r="1">
      <x v="143"/>
    </i>
    <i r="1">
      <x v="165"/>
    </i>
    <i r="1">
      <x v="192"/>
    </i>
    <i r="1">
      <x v="213"/>
    </i>
    <i>
      <x v="47"/>
    </i>
    <i r="1">
      <x v="144"/>
    </i>
    <i r="1">
      <x v="166"/>
    </i>
    <i r="1">
      <x v="193"/>
    </i>
    <i r="1">
      <x v="214"/>
    </i>
    <i>
      <x v="48"/>
    </i>
    <i r="1">
      <x v="145"/>
    </i>
    <i r="1">
      <x v="167"/>
    </i>
    <i r="1">
      <x v="194"/>
    </i>
    <i r="1">
      <x v="215"/>
    </i>
    <i>
      <x v="49"/>
    </i>
    <i r="1">
      <x v="152"/>
    </i>
    <i r="1">
      <x v="173"/>
    </i>
    <i r="1">
      <x v="200"/>
    </i>
    <i r="1">
      <x v="222"/>
    </i>
    <i>
      <x v="50"/>
    </i>
    <i r="1">
      <x v="151"/>
    </i>
    <i r="1">
      <x v="172"/>
    </i>
    <i r="1">
      <x v="199"/>
    </i>
    <i r="1">
      <x v="221"/>
    </i>
    <i>
      <x v="51"/>
    </i>
    <i r="1">
      <x v="144"/>
    </i>
    <i r="1">
      <x v="166"/>
    </i>
    <i r="1">
      <x v="193"/>
    </i>
    <i r="1">
      <x v="214"/>
    </i>
    <i>
      <x v="52"/>
    </i>
    <i r="1">
      <x v="158"/>
    </i>
    <i r="1">
      <x v="179"/>
    </i>
    <i r="1">
      <x v="207"/>
    </i>
    <i r="1">
      <x v="228"/>
    </i>
    <i>
      <x v="53"/>
    </i>
    <i r="1">
      <x v="157"/>
    </i>
    <i r="1">
      <x v="178"/>
    </i>
    <i r="1">
      <x v="206"/>
    </i>
    <i r="1">
      <x v="227"/>
    </i>
    <i>
      <x v="54"/>
    </i>
    <i r="1">
      <x v="143"/>
    </i>
    <i r="1">
      <x v="165"/>
    </i>
    <i r="1">
      <x v="192"/>
    </i>
    <i r="1">
      <x v="213"/>
    </i>
    <i>
      <x v="55"/>
    </i>
    <i r="1">
      <x v="143"/>
    </i>
    <i r="1">
      <x v="165"/>
    </i>
    <i r="1">
      <x v="192"/>
    </i>
    <i r="1">
      <x v="220"/>
    </i>
    <i>
      <x v="56"/>
    </i>
    <i r="1">
      <x v="138"/>
    </i>
    <i r="1">
      <x v="165"/>
    </i>
    <i r="1">
      <x v="195"/>
    </i>
    <i r="1">
      <x v="216"/>
    </i>
    <i>
      <x v="57"/>
    </i>
    <i r="1">
      <x v="144"/>
    </i>
    <i r="1">
      <x v="166"/>
    </i>
    <i r="1">
      <x v="193"/>
    </i>
    <i r="1">
      <x v="214"/>
    </i>
    <i>
      <x v="58"/>
    </i>
    <i r="1">
      <x v="139"/>
    </i>
    <i r="1">
      <x v="164"/>
    </i>
    <i r="1">
      <x v="202"/>
    </i>
    <i r="1">
      <x v="230"/>
    </i>
    <i>
      <x v="59"/>
    </i>
    <i r="1">
      <x v="138"/>
    </i>
    <i r="1">
      <x v="164"/>
    </i>
    <i r="1">
      <x v="202"/>
    </i>
    <i r="1">
      <x v="223"/>
    </i>
    <i>
      <x v="60"/>
    </i>
    <i r="1">
      <x v="167"/>
    </i>
    <i r="1">
      <x v="195"/>
    </i>
    <i r="1">
      <x v="209"/>
    </i>
    <i r="1">
      <x v="230"/>
    </i>
    <i>
      <x v="61"/>
    </i>
    <i r="1">
      <x v="139"/>
    </i>
    <i r="1">
      <x v="165"/>
    </i>
    <i r="1">
      <x v="195"/>
    </i>
    <i r="1">
      <x v="223"/>
    </i>
    <i>
      <x v="62"/>
    </i>
    <i r="1">
      <x v="133"/>
    </i>
    <i r="1">
      <x v="154"/>
    </i>
    <i r="1">
      <x v="181"/>
    </i>
    <i r="1">
      <x v="209"/>
    </i>
    <i>
      <x v="63"/>
    </i>
    <i r="1">
      <x v="157"/>
    </i>
    <i r="1">
      <x v="178"/>
    </i>
    <i r="1">
      <x v="206"/>
    </i>
    <i r="1">
      <x v="227"/>
    </i>
    <i>
      <x v="64"/>
    </i>
    <i r="1">
      <x v="153"/>
    </i>
    <i r="1">
      <x v="174"/>
    </i>
    <i r="1">
      <x v="201"/>
    </i>
    <i r="1">
      <x v="223"/>
    </i>
    <i>
      <x v="65"/>
    </i>
    <i r="1">
      <x v="229"/>
    </i>
    <i>
      <x v="66"/>
    </i>
    <i r="1">
      <x v="165"/>
    </i>
    <i>
      <x v="67"/>
    </i>
    <i r="1">
      <x v="151"/>
    </i>
    <i>
      <x v="68"/>
    </i>
    <i r="1">
      <x v="178"/>
    </i>
    <i>
      <x v="69"/>
    </i>
    <i r="1">
      <x v="213"/>
    </i>
    <i>
      <x v="70"/>
    </i>
    <i r="1">
      <x v="157"/>
    </i>
    <i r="1">
      <x v="172"/>
    </i>
    <i r="1">
      <x v="192"/>
    </i>
    <i r="1">
      <x v="206"/>
    </i>
    <i>
      <x v="71"/>
    </i>
    <i r="1">
      <x v="22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SS/L" fld="12" subtotal="average" baseField="3" baseItem="0"/>
    <dataField name="StdDev of TSS/L" fld="12" subtotal="stdDev" baseField="3" baseItem="0"/>
    <dataField name="Average of PIM/L" fld="13" subtotal="average" baseField="3" baseItem="0"/>
    <dataField name="StdDev of PIM/L" fld="13" subtotal="stdDev" baseField="3" baseItem="0"/>
    <dataField name="Average of POM/L" fld="14" subtotal="average" baseField="3" baseItem="0"/>
    <dataField name="StdDev of POM/L" fld="1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07" dT="2023-11-07T19:01:08.48" personId="{AC7E8FE7-5030-4643-A4F9-810AC73ECD04}" id="{5F0FB9B8-A1E8-48D5-961A-5FEDD0571F06}">
    <text xml:space="preserve">Was 100 - filter log says 250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74" dT="2023-11-07T19:05:13.44" personId="{AC7E8FE7-5030-4643-A4F9-810AC73ECD04}" id="{2801EBC5-5FAF-4678-86D7-EF7605D0CC78}">
    <text>Volume fixed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03" dT="2023-11-07T19:05:13.44" personId="{AC7E8FE7-5030-4643-A4F9-810AC73ECD04}" id="{7CDDAF83-34A9-4DE8-AE73-126BA350D81B}">
    <text>Volume fixed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F7DB-D514-4550-A18F-5764A3C0F013}">
  <dimension ref="A2:R543"/>
  <sheetViews>
    <sheetView workbookViewId="0">
      <pane ySplit="3" topLeftCell="A58" activePane="bottomLeft" state="frozen"/>
      <selection pane="bottomLeft" activeCell="H76" sqref="H76"/>
    </sheetView>
  </sheetViews>
  <sheetFormatPr defaultRowHeight="15" x14ac:dyDescent="0.25"/>
  <cols>
    <col min="2" max="2" width="11.5703125" customWidth="1"/>
    <col min="3" max="3" width="13.42578125" customWidth="1"/>
    <col min="4" max="4" width="10.85546875" customWidth="1"/>
    <col min="6" max="6" width="13" customWidth="1"/>
    <col min="16" max="16" width="38.7109375" customWidth="1"/>
  </cols>
  <sheetData>
    <row r="2" spans="1:17" ht="15.75" x14ac:dyDescent="0.25">
      <c r="A2" s="1"/>
      <c r="B2" s="2"/>
      <c r="D2" s="3" t="s">
        <v>0</v>
      </c>
      <c r="E2" s="4"/>
      <c r="F2" s="5"/>
      <c r="G2" s="3"/>
      <c r="H2" s="3"/>
      <c r="I2" s="6" t="s">
        <v>1</v>
      </c>
      <c r="J2" s="7" t="s">
        <v>1</v>
      </c>
      <c r="K2" s="7" t="s">
        <v>1</v>
      </c>
      <c r="L2" s="3"/>
      <c r="M2" s="8" t="s">
        <v>2</v>
      </c>
      <c r="N2" s="8" t="s">
        <v>3</v>
      </c>
      <c r="O2" s="8" t="s">
        <v>4</v>
      </c>
    </row>
    <row r="3" spans="1:17" ht="16.5" thickBot="1" x14ac:dyDescent="0.3">
      <c r="A3" s="9" t="s">
        <v>5</v>
      </c>
      <c r="B3" s="10" t="s">
        <v>6</v>
      </c>
      <c r="C3" s="11" t="s">
        <v>7</v>
      </c>
      <c r="D3" s="12" t="s">
        <v>8</v>
      </c>
      <c r="E3" s="12" t="s">
        <v>9</v>
      </c>
      <c r="F3" s="13" t="s">
        <v>10</v>
      </c>
      <c r="G3" s="14" t="s">
        <v>11</v>
      </c>
      <c r="H3" s="15" t="s">
        <v>12</v>
      </c>
      <c r="I3" s="14" t="s">
        <v>13</v>
      </c>
      <c r="J3" s="16" t="s">
        <v>14</v>
      </c>
      <c r="K3" s="16" t="s">
        <v>15</v>
      </c>
      <c r="L3" s="16" t="s">
        <v>16</v>
      </c>
      <c r="M3" s="16" t="s">
        <v>17</v>
      </c>
      <c r="N3" s="16" t="s">
        <v>17</v>
      </c>
      <c r="O3" s="16" t="s">
        <v>17</v>
      </c>
      <c r="P3" s="41" t="s">
        <v>18</v>
      </c>
      <c r="Q3" s="8" t="s">
        <v>19</v>
      </c>
    </row>
    <row r="4" spans="1:17" ht="15.75" x14ac:dyDescent="0.25">
      <c r="A4" s="18">
        <v>3</v>
      </c>
      <c r="B4" s="19"/>
      <c r="C4" s="17" t="s">
        <v>20</v>
      </c>
      <c r="D4" s="17">
        <v>117</v>
      </c>
      <c r="E4" s="17" t="s">
        <v>21</v>
      </c>
      <c r="F4" s="20">
        <v>45044</v>
      </c>
      <c r="G4" s="21">
        <v>3</v>
      </c>
      <c r="H4" s="22">
        <v>400</v>
      </c>
      <c r="I4" s="23">
        <v>90.3</v>
      </c>
      <c r="J4" s="23">
        <v>93.6</v>
      </c>
      <c r="K4" s="23">
        <v>91.2</v>
      </c>
      <c r="L4" s="24">
        <v>3.5999999999999943</v>
      </c>
      <c r="M4" s="24">
        <v>9</v>
      </c>
      <c r="N4" s="24">
        <v>2.5</v>
      </c>
      <c r="O4" s="24">
        <v>6.5</v>
      </c>
      <c r="P4" s="17"/>
      <c r="Q4" s="39">
        <v>1</v>
      </c>
    </row>
    <row r="5" spans="1:17" ht="15.75" x14ac:dyDescent="0.25">
      <c r="A5" s="25">
        <v>4</v>
      </c>
      <c r="B5" s="26"/>
      <c r="C5" s="17" t="s">
        <v>20</v>
      </c>
      <c r="D5" s="27">
        <v>117</v>
      </c>
      <c r="E5" s="27" t="s">
        <v>21</v>
      </c>
      <c r="F5" s="28">
        <v>45044</v>
      </c>
      <c r="G5" s="29">
        <v>4</v>
      </c>
      <c r="H5" s="30">
        <v>400</v>
      </c>
      <c r="I5" s="31">
        <v>89.8</v>
      </c>
      <c r="J5" s="31">
        <v>92.8</v>
      </c>
      <c r="K5" s="31">
        <v>90.9</v>
      </c>
      <c r="L5" s="32">
        <v>3.2999999999999972</v>
      </c>
      <c r="M5" s="32">
        <v>8.1999999999999993</v>
      </c>
      <c r="N5" s="32">
        <v>3</v>
      </c>
      <c r="O5" s="32">
        <v>5.1999999999999993</v>
      </c>
      <c r="P5" s="17"/>
      <c r="Q5" s="39">
        <v>1</v>
      </c>
    </row>
    <row r="6" spans="1:17" ht="15.75" x14ac:dyDescent="0.25">
      <c r="A6" s="18">
        <v>5</v>
      </c>
      <c r="B6" s="19"/>
      <c r="C6" s="17" t="s">
        <v>20</v>
      </c>
      <c r="D6" s="17">
        <v>440</v>
      </c>
      <c r="E6" s="17" t="s">
        <v>21</v>
      </c>
      <c r="F6" s="20">
        <v>45058</v>
      </c>
      <c r="G6" s="21">
        <v>5</v>
      </c>
      <c r="H6" s="22">
        <v>1000</v>
      </c>
      <c r="I6" s="23">
        <v>91.2</v>
      </c>
      <c r="J6" s="23">
        <v>93.9</v>
      </c>
      <c r="K6" s="23">
        <v>93.2</v>
      </c>
      <c r="L6" s="24">
        <v>3</v>
      </c>
      <c r="M6" s="24">
        <v>3</v>
      </c>
      <c r="N6" s="24">
        <v>2.1</v>
      </c>
      <c r="O6" s="24">
        <v>0.89999999999999991</v>
      </c>
      <c r="P6" s="27" t="s">
        <v>22</v>
      </c>
      <c r="Q6" s="39">
        <v>1</v>
      </c>
    </row>
    <row r="7" spans="1:17" ht="15.75" x14ac:dyDescent="0.25">
      <c r="A7" s="25">
        <v>6</v>
      </c>
      <c r="B7" s="26"/>
      <c r="C7" s="17" t="s">
        <v>20</v>
      </c>
      <c r="D7" s="27">
        <v>440</v>
      </c>
      <c r="E7" s="17" t="s">
        <v>21</v>
      </c>
      <c r="F7" s="28">
        <v>45058</v>
      </c>
      <c r="G7" s="33">
        <v>6</v>
      </c>
      <c r="H7" s="30">
        <v>1000</v>
      </c>
      <c r="I7" s="31">
        <v>89.9</v>
      </c>
      <c r="J7" s="31">
        <v>94.4</v>
      </c>
      <c r="K7" s="31">
        <v>92.4</v>
      </c>
      <c r="L7" s="32">
        <v>4.7999999999999972</v>
      </c>
      <c r="M7" s="32">
        <v>4.8</v>
      </c>
      <c r="N7" s="32">
        <v>2.6</v>
      </c>
      <c r="O7" s="32">
        <v>2.1999999999999997</v>
      </c>
      <c r="P7" s="27"/>
      <c r="Q7" s="39">
        <v>1</v>
      </c>
    </row>
    <row r="8" spans="1:17" ht="15.75" x14ac:dyDescent="0.25">
      <c r="A8" s="18">
        <v>7</v>
      </c>
      <c r="B8" s="34"/>
      <c r="C8" s="17" t="s">
        <v>20</v>
      </c>
      <c r="D8" s="17">
        <v>219</v>
      </c>
      <c r="E8" s="17" t="s">
        <v>21</v>
      </c>
      <c r="F8" s="20">
        <v>45063</v>
      </c>
      <c r="G8" s="21">
        <v>7</v>
      </c>
      <c r="H8" s="22">
        <v>700</v>
      </c>
      <c r="I8" s="23">
        <v>90.1</v>
      </c>
      <c r="J8" s="23">
        <v>91.2</v>
      </c>
      <c r="K8" s="23">
        <v>90.6</v>
      </c>
      <c r="L8" s="24">
        <v>1.4000000000000057</v>
      </c>
      <c r="M8" s="24">
        <v>2</v>
      </c>
      <c r="N8" s="24">
        <v>0.9</v>
      </c>
      <c r="O8" s="24">
        <v>1.1000000000000001</v>
      </c>
      <c r="P8" s="17"/>
      <c r="Q8" s="39">
        <v>1</v>
      </c>
    </row>
    <row r="9" spans="1:17" ht="15.75" x14ac:dyDescent="0.25">
      <c r="A9" s="25">
        <v>8</v>
      </c>
      <c r="B9" s="35"/>
      <c r="C9" s="17" t="s">
        <v>20</v>
      </c>
      <c r="D9" s="27">
        <v>219</v>
      </c>
      <c r="E9" s="17" t="s">
        <v>21</v>
      </c>
      <c r="F9" s="28">
        <v>45063</v>
      </c>
      <c r="G9" s="29">
        <v>8</v>
      </c>
      <c r="H9" s="30">
        <v>700</v>
      </c>
      <c r="I9" s="31">
        <v>90.3</v>
      </c>
      <c r="J9" s="31">
        <v>91.3</v>
      </c>
      <c r="K9" s="31">
        <v>90.4</v>
      </c>
      <c r="L9" s="32">
        <v>1.2999999999999972</v>
      </c>
      <c r="M9" s="32">
        <v>1.9</v>
      </c>
      <c r="N9" s="32">
        <v>0.3</v>
      </c>
      <c r="O9" s="32">
        <v>1.5999999999999999</v>
      </c>
      <c r="P9" s="27"/>
      <c r="Q9" s="39">
        <v>1</v>
      </c>
    </row>
    <row r="10" spans="1:17" ht="15.75" x14ac:dyDescent="0.25">
      <c r="A10" s="18">
        <v>9</v>
      </c>
      <c r="B10" s="19"/>
      <c r="C10" s="17" t="s">
        <v>20</v>
      </c>
      <c r="D10" s="17">
        <v>49</v>
      </c>
      <c r="E10" s="17" t="s">
        <v>21</v>
      </c>
      <c r="F10" s="20">
        <v>45063</v>
      </c>
      <c r="G10" s="21">
        <v>9</v>
      </c>
      <c r="H10" s="22">
        <v>750</v>
      </c>
      <c r="I10" s="23">
        <v>90.4</v>
      </c>
      <c r="J10" s="23">
        <v>96.1</v>
      </c>
      <c r="K10" s="23">
        <v>93</v>
      </c>
      <c r="L10" s="24">
        <v>5.9999999999999858</v>
      </c>
      <c r="M10" s="24">
        <v>8</v>
      </c>
      <c r="N10" s="24">
        <v>3.6</v>
      </c>
      <c r="O10" s="24">
        <v>4.4000000000000004</v>
      </c>
      <c r="P10" s="17"/>
      <c r="Q10" s="39">
        <v>1</v>
      </c>
    </row>
    <row r="11" spans="1:17" ht="15.75" x14ac:dyDescent="0.25">
      <c r="A11" s="25">
        <v>10</v>
      </c>
      <c r="B11" s="26"/>
      <c r="C11" s="17" t="s">
        <v>20</v>
      </c>
      <c r="D11" s="27">
        <v>49</v>
      </c>
      <c r="E11" s="27" t="s">
        <v>21</v>
      </c>
      <c r="F11" s="28">
        <v>45063</v>
      </c>
      <c r="G11" s="21">
        <v>10</v>
      </c>
      <c r="H11" s="30">
        <v>750</v>
      </c>
      <c r="I11" s="31">
        <v>91.9</v>
      </c>
      <c r="J11" s="31">
        <v>97.3</v>
      </c>
      <c r="K11" s="31">
        <v>94.2</v>
      </c>
      <c r="L11" s="32">
        <v>5.6999999999999886</v>
      </c>
      <c r="M11" s="32">
        <v>7.6</v>
      </c>
      <c r="N11" s="32">
        <v>3.2</v>
      </c>
      <c r="O11" s="32">
        <v>4.3999999999999995</v>
      </c>
      <c r="P11" s="27"/>
      <c r="Q11" s="39">
        <v>1</v>
      </c>
    </row>
    <row r="12" spans="1:17" ht="15.75" x14ac:dyDescent="0.25">
      <c r="A12" s="18">
        <v>11</v>
      </c>
      <c r="B12" s="19"/>
      <c r="C12" s="17" t="s">
        <v>20</v>
      </c>
      <c r="D12" s="17">
        <v>44</v>
      </c>
      <c r="E12" s="17" t="s">
        <v>21</v>
      </c>
      <c r="F12" s="20">
        <v>45063</v>
      </c>
      <c r="G12" s="36">
        <v>11</v>
      </c>
      <c r="H12" s="22">
        <v>1000</v>
      </c>
      <c r="I12" s="23">
        <v>90.6</v>
      </c>
      <c r="J12" s="23">
        <v>94.4</v>
      </c>
      <c r="K12" s="23">
        <v>92.6</v>
      </c>
      <c r="L12" s="24">
        <v>4.1000000000000085</v>
      </c>
      <c r="M12" s="24">
        <v>4.0999999999999996</v>
      </c>
      <c r="N12" s="24">
        <v>2.1</v>
      </c>
      <c r="O12" s="24">
        <v>1.9999999999999996</v>
      </c>
      <c r="P12" s="17"/>
      <c r="Q12" s="39">
        <v>1</v>
      </c>
    </row>
    <row r="13" spans="1:17" ht="15.75" x14ac:dyDescent="0.25">
      <c r="A13" s="25">
        <v>12</v>
      </c>
      <c r="B13" s="26"/>
      <c r="C13" s="17" t="s">
        <v>20</v>
      </c>
      <c r="D13" s="27">
        <v>44</v>
      </c>
      <c r="E13" s="27" t="s">
        <v>21</v>
      </c>
      <c r="F13" s="28">
        <v>45063</v>
      </c>
      <c r="G13" s="29">
        <v>12</v>
      </c>
      <c r="H13" s="30">
        <v>1000</v>
      </c>
      <c r="I13" s="31">
        <v>90.6</v>
      </c>
      <c r="J13" s="31">
        <v>94.2</v>
      </c>
      <c r="K13" s="31">
        <v>92.3</v>
      </c>
      <c r="L13" s="32">
        <v>3.9000000000000057</v>
      </c>
      <c r="M13" s="32">
        <v>3.9</v>
      </c>
      <c r="N13" s="32">
        <v>1.8</v>
      </c>
      <c r="O13" s="32">
        <v>2.0999999999999996</v>
      </c>
      <c r="P13" s="27"/>
      <c r="Q13" s="39">
        <v>1</v>
      </c>
    </row>
    <row r="14" spans="1:17" ht="15.75" x14ac:dyDescent="0.25">
      <c r="A14" s="18">
        <v>13</v>
      </c>
      <c r="B14" s="19"/>
      <c r="C14" s="17" t="s">
        <v>20</v>
      </c>
      <c r="D14" s="17">
        <v>48</v>
      </c>
      <c r="E14" s="17" t="s">
        <v>21</v>
      </c>
      <c r="F14" s="20">
        <v>45063</v>
      </c>
      <c r="G14" s="21">
        <v>13</v>
      </c>
      <c r="H14" s="22">
        <v>1250</v>
      </c>
      <c r="I14" s="23">
        <v>90.4</v>
      </c>
      <c r="J14" s="23">
        <v>92.9</v>
      </c>
      <c r="K14" s="23">
        <v>92.2</v>
      </c>
      <c r="L14" s="24">
        <v>2.7999999999999972</v>
      </c>
      <c r="M14" s="24">
        <v>2.2000000000000002</v>
      </c>
      <c r="N14" s="24">
        <v>1.5</v>
      </c>
      <c r="O14" s="24">
        <v>0.70000000000000018</v>
      </c>
      <c r="P14" s="17"/>
      <c r="Q14" s="39">
        <v>1</v>
      </c>
    </row>
    <row r="15" spans="1:17" ht="15.75" x14ac:dyDescent="0.25">
      <c r="A15" s="25">
        <v>14</v>
      </c>
      <c r="B15" s="26"/>
      <c r="C15" s="17" t="s">
        <v>20</v>
      </c>
      <c r="D15" s="27">
        <v>48</v>
      </c>
      <c r="E15" s="27" t="s">
        <v>21</v>
      </c>
      <c r="F15" s="28">
        <v>45063</v>
      </c>
      <c r="G15" s="29">
        <v>14</v>
      </c>
      <c r="H15" s="30">
        <v>1500</v>
      </c>
      <c r="I15" s="31">
        <v>90.2</v>
      </c>
      <c r="J15" s="31">
        <v>93.5</v>
      </c>
      <c r="K15" s="31">
        <v>92.3</v>
      </c>
      <c r="L15" s="32">
        <v>3.5999999999999943</v>
      </c>
      <c r="M15" s="32">
        <v>2.4</v>
      </c>
      <c r="N15" s="32">
        <v>1.5</v>
      </c>
      <c r="O15" s="32">
        <v>0.89999999999999991</v>
      </c>
      <c r="P15" s="27" t="s">
        <v>23</v>
      </c>
      <c r="Q15" s="39">
        <v>1</v>
      </c>
    </row>
    <row r="16" spans="1:17" ht="15.75" x14ac:dyDescent="0.25">
      <c r="A16" s="18">
        <v>15</v>
      </c>
      <c r="B16" s="19"/>
      <c r="C16" s="17" t="s">
        <v>20</v>
      </c>
      <c r="D16" s="17">
        <v>438</v>
      </c>
      <c r="E16" s="17" t="s">
        <v>21</v>
      </c>
      <c r="F16" s="20">
        <v>45064</v>
      </c>
      <c r="G16" s="21">
        <v>15</v>
      </c>
      <c r="H16" s="22">
        <v>1000</v>
      </c>
      <c r="I16" s="23">
        <v>90.7</v>
      </c>
      <c r="J16" s="23">
        <v>94</v>
      </c>
      <c r="K16" s="23">
        <v>92.2</v>
      </c>
      <c r="L16" s="24">
        <v>3.5999999999999943</v>
      </c>
      <c r="M16" s="24">
        <v>3.6</v>
      </c>
      <c r="N16" s="24">
        <v>1.6</v>
      </c>
      <c r="O16" s="24">
        <v>2</v>
      </c>
      <c r="P16" s="17"/>
      <c r="Q16" s="39">
        <v>1</v>
      </c>
    </row>
    <row r="17" spans="1:18" ht="15.75" x14ac:dyDescent="0.25">
      <c r="A17" s="25">
        <v>16</v>
      </c>
      <c r="B17" s="26"/>
      <c r="C17" s="17" t="s">
        <v>20</v>
      </c>
      <c r="D17" s="27">
        <v>438</v>
      </c>
      <c r="E17" s="27" t="s">
        <v>21</v>
      </c>
      <c r="F17" s="28">
        <v>45064</v>
      </c>
      <c r="G17" s="21">
        <v>16</v>
      </c>
      <c r="H17" s="30">
        <v>1000</v>
      </c>
      <c r="I17" s="31">
        <v>91.5</v>
      </c>
      <c r="J17" s="31">
        <v>94.9</v>
      </c>
      <c r="K17" s="31">
        <v>92.8</v>
      </c>
      <c r="L17" s="32">
        <v>3.7000000000000028</v>
      </c>
      <c r="M17" s="32">
        <v>3.7</v>
      </c>
      <c r="N17" s="32">
        <v>1.4</v>
      </c>
      <c r="O17" s="32">
        <v>2.3000000000000003</v>
      </c>
      <c r="P17" s="27"/>
      <c r="Q17" s="39">
        <v>1</v>
      </c>
    </row>
    <row r="18" spans="1:18" ht="15.75" x14ac:dyDescent="0.25">
      <c r="A18" s="18">
        <v>17</v>
      </c>
      <c r="B18" s="19"/>
      <c r="C18" s="17" t="s">
        <v>20</v>
      </c>
      <c r="D18" s="17">
        <v>276</v>
      </c>
      <c r="E18" s="17" t="s">
        <v>21</v>
      </c>
      <c r="F18" s="20">
        <v>45063</v>
      </c>
      <c r="G18" s="36">
        <v>17</v>
      </c>
      <c r="H18" s="22">
        <v>350</v>
      </c>
      <c r="I18" s="23">
        <v>90.3</v>
      </c>
      <c r="J18" s="23">
        <v>104.7</v>
      </c>
      <c r="K18" s="23">
        <v>102.8</v>
      </c>
      <c r="L18" s="24">
        <v>14.700000000000003</v>
      </c>
      <c r="M18" s="24">
        <v>42</v>
      </c>
      <c r="N18" s="24">
        <v>36</v>
      </c>
      <c r="O18" s="24">
        <v>6</v>
      </c>
      <c r="P18" s="17"/>
      <c r="Q18" s="39">
        <v>1</v>
      </c>
    </row>
    <row r="19" spans="1:18" ht="15.75" x14ac:dyDescent="0.25">
      <c r="A19" s="25">
        <v>18</v>
      </c>
      <c r="B19" s="26"/>
      <c r="C19" s="17" t="s">
        <v>20</v>
      </c>
      <c r="D19" s="27">
        <v>276</v>
      </c>
      <c r="E19" s="27" t="s">
        <v>21</v>
      </c>
      <c r="F19" s="28">
        <v>45063</v>
      </c>
      <c r="G19" s="33">
        <v>18</v>
      </c>
      <c r="H19" s="30">
        <v>350</v>
      </c>
      <c r="I19" s="31">
        <v>91</v>
      </c>
      <c r="J19" s="31">
        <v>104.6</v>
      </c>
      <c r="K19" s="31">
        <v>102</v>
      </c>
      <c r="L19" s="32">
        <v>13.899999999999991</v>
      </c>
      <c r="M19" s="32">
        <v>39.700000000000003</v>
      </c>
      <c r="N19" s="32">
        <v>31.7</v>
      </c>
      <c r="O19" s="32">
        <v>8.0000000000000036</v>
      </c>
      <c r="P19" s="27"/>
      <c r="Q19" s="39">
        <v>1</v>
      </c>
    </row>
    <row r="20" spans="1:18" ht="15.75" x14ac:dyDescent="0.25">
      <c r="A20" s="18">
        <v>19</v>
      </c>
      <c r="B20" s="19"/>
      <c r="C20" s="17" t="s">
        <v>20</v>
      </c>
      <c r="D20" s="17">
        <v>274</v>
      </c>
      <c r="E20" s="17" t="s">
        <v>21</v>
      </c>
      <c r="F20" s="20">
        <v>45064</v>
      </c>
      <c r="G20" s="21">
        <v>19</v>
      </c>
      <c r="H20" s="22">
        <v>850</v>
      </c>
      <c r="I20" s="23">
        <v>90.5</v>
      </c>
      <c r="J20" s="23">
        <v>91.6</v>
      </c>
      <c r="K20" s="23">
        <v>91</v>
      </c>
      <c r="L20" s="24">
        <v>1.3999999999999915</v>
      </c>
      <c r="M20" s="24">
        <v>1.6</v>
      </c>
      <c r="N20" s="24">
        <v>0.7</v>
      </c>
      <c r="O20" s="24">
        <v>0.90000000000000013</v>
      </c>
      <c r="P20" s="17"/>
      <c r="Q20" s="39">
        <v>1</v>
      </c>
    </row>
    <row r="21" spans="1:18" ht="15.75" x14ac:dyDescent="0.25">
      <c r="A21" s="25">
        <v>20</v>
      </c>
      <c r="B21" s="26"/>
      <c r="C21" s="17" t="s">
        <v>20</v>
      </c>
      <c r="D21" s="27">
        <v>274</v>
      </c>
      <c r="E21" s="27" t="s">
        <v>21</v>
      </c>
      <c r="F21" s="28">
        <v>45064</v>
      </c>
      <c r="G21" s="29">
        <v>20</v>
      </c>
      <c r="H21" s="30">
        <v>850</v>
      </c>
      <c r="I21" s="31">
        <v>89.7</v>
      </c>
      <c r="J21" s="31">
        <v>90.5</v>
      </c>
      <c r="K21" s="31">
        <v>89.9</v>
      </c>
      <c r="L21" s="32">
        <v>1.0999999999999943</v>
      </c>
      <c r="M21" s="32">
        <v>1.3</v>
      </c>
      <c r="N21" s="32">
        <v>0.4</v>
      </c>
      <c r="O21" s="32">
        <v>0.9</v>
      </c>
      <c r="P21" s="27" t="s">
        <v>24</v>
      </c>
      <c r="Q21" s="39">
        <v>1</v>
      </c>
    </row>
    <row r="22" spans="1:18" ht="15.75" x14ac:dyDescent="0.25">
      <c r="A22" s="18">
        <v>21</v>
      </c>
      <c r="B22" s="19"/>
      <c r="C22" s="17" t="s">
        <v>20</v>
      </c>
      <c r="D22" s="17">
        <v>139</v>
      </c>
      <c r="E22" s="17" t="s">
        <v>21</v>
      </c>
      <c r="F22" s="20">
        <v>45068</v>
      </c>
      <c r="G22" s="21">
        <v>21</v>
      </c>
      <c r="H22" s="22">
        <v>350</v>
      </c>
      <c r="I22" s="23">
        <v>89</v>
      </c>
      <c r="J22" s="23">
        <v>89.9</v>
      </c>
      <c r="K22" s="23">
        <v>89.4</v>
      </c>
      <c r="L22" s="24">
        <v>1.2000000000000028</v>
      </c>
      <c r="M22" s="24">
        <v>3.4</v>
      </c>
      <c r="N22" s="24">
        <v>1.4</v>
      </c>
      <c r="O22" s="24">
        <v>2</v>
      </c>
      <c r="P22" s="17"/>
      <c r="Q22" s="39">
        <v>1</v>
      </c>
    </row>
    <row r="23" spans="1:18" ht="15.75" x14ac:dyDescent="0.25">
      <c r="A23" s="25">
        <v>22</v>
      </c>
      <c r="B23" s="19"/>
      <c r="C23" s="17" t="s">
        <v>20</v>
      </c>
      <c r="D23" s="17">
        <v>139</v>
      </c>
      <c r="E23" s="17" t="s">
        <v>21</v>
      </c>
      <c r="F23" s="20">
        <v>45068</v>
      </c>
      <c r="G23" s="21">
        <v>22</v>
      </c>
      <c r="H23" s="22">
        <v>350</v>
      </c>
      <c r="I23" s="23">
        <v>90.4</v>
      </c>
      <c r="J23" s="23">
        <v>91</v>
      </c>
      <c r="K23" s="23">
        <v>90.6</v>
      </c>
      <c r="L23" s="32">
        <v>0.89999999999999147</v>
      </c>
      <c r="M23" s="32">
        <v>2.6</v>
      </c>
      <c r="N23" s="32">
        <v>0.9</v>
      </c>
      <c r="O23" s="32">
        <v>1.7000000000000002</v>
      </c>
      <c r="P23" s="17"/>
      <c r="Q23" s="39">
        <v>1</v>
      </c>
    </row>
    <row r="24" spans="1:18" ht="15.75" x14ac:dyDescent="0.25">
      <c r="A24" s="18">
        <v>3</v>
      </c>
      <c r="B24" s="19"/>
      <c r="C24" s="17" t="s">
        <v>20</v>
      </c>
      <c r="D24" s="17">
        <v>145</v>
      </c>
      <c r="E24" s="17" t="s">
        <v>21</v>
      </c>
      <c r="F24" s="20">
        <v>45068</v>
      </c>
      <c r="G24" s="21">
        <v>28</v>
      </c>
      <c r="H24" s="22">
        <v>500</v>
      </c>
      <c r="I24" s="23">
        <v>90.2</v>
      </c>
      <c r="J24" s="23">
        <v>92.1</v>
      </c>
      <c r="K24" s="23">
        <v>91.1</v>
      </c>
      <c r="L24" s="24">
        <v>1.9999999999999858</v>
      </c>
      <c r="M24" s="24">
        <v>4</v>
      </c>
      <c r="N24" s="24">
        <v>1.8</v>
      </c>
      <c r="O24" s="24">
        <v>2.2000000000000002</v>
      </c>
      <c r="P24" s="17"/>
      <c r="Q24" s="17">
        <v>2</v>
      </c>
      <c r="R24" s="17"/>
    </row>
    <row r="25" spans="1:18" ht="15.75" x14ac:dyDescent="0.25">
      <c r="A25" s="25">
        <v>4</v>
      </c>
      <c r="B25" s="26"/>
      <c r="C25" s="17" t="s">
        <v>20</v>
      </c>
      <c r="D25" s="27">
        <v>145</v>
      </c>
      <c r="E25" s="27" t="s">
        <v>21</v>
      </c>
      <c r="F25" s="28">
        <v>45068</v>
      </c>
      <c r="G25" s="29">
        <v>29</v>
      </c>
      <c r="H25" s="30">
        <v>500</v>
      </c>
      <c r="I25" s="31">
        <v>89.5</v>
      </c>
      <c r="J25" s="31">
        <v>91</v>
      </c>
      <c r="K25" s="31">
        <v>90.4</v>
      </c>
      <c r="L25" s="32">
        <v>1.5999999999999943</v>
      </c>
      <c r="M25" s="32">
        <v>3.2</v>
      </c>
      <c r="N25" s="32">
        <v>1.8</v>
      </c>
      <c r="O25" s="32">
        <v>1.4000000000000001</v>
      </c>
      <c r="P25" s="27"/>
      <c r="Q25" s="17">
        <v>2</v>
      </c>
      <c r="R25" s="17"/>
    </row>
    <row r="26" spans="1:18" ht="15.75" x14ac:dyDescent="0.25">
      <c r="A26" s="18">
        <v>5</v>
      </c>
      <c r="B26" s="19"/>
      <c r="C26" s="17" t="s">
        <v>20</v>
      </c>
      <c r="D26" s="17">
        <v>72</v>
      </c>
      <c r="E26" s="17" t="s">
        <v>21</v>
      </c>
      <c r="F26" s="20">
        <v>45069</v>
      </c>
      <c r="G26" s="21">
        <v>30</v>
      </c>
      <c r="H26" s="22">
        <v>500</v>
      </c>
      <c r="I26" s="23">
        <v>91.8</v>
      </c>
      <c r="J26" s="23">
        <v>94.4</v>
      </c>
      <c r="K26" s="23">
        <v>92.6</v>
      </c>
      <c r="L26" s="24">
        <v>2.7000000000000028</v>
      </c>
      <c r="M26" s="24">
        <v>5.4</v>
      </c>
      <c r="N26" s="24">
        <v>1.6</v>
      </c>
      <c r="O26" s="24">
        <v>3.8000000000000003</v>
      </c>
      <c r="P26" s="17"/>
      <c r="Q26" s="17">
        <v>2</v>
      </c>
      <c r="R26" s="17"/>
    </row>
    <row r="27" spans="1:18" ht="15.75" x14ac:dyDescent="0.25">
      <c r="A27" s="25">
        <v>6</v>
      </c>
      <c r="B27" s="26"/>
      <c r="C27" s="17" t="s">
        <v>20</v>
      </c>
      <c r="D27" s="27">
        <v>211</v>
      </c>
      <c r="E27" s="27" t="s">
        <v>21</v>
      </c>
      <c r="F27" s="28">
        <v>45068</v>
      </c>
      <c r="G27" s="37">
        <v>31</v>
      </c>
      <c r="H27" s="30">
        <v>1250</v>
      </c>
      <c r="I27" s="31">
        <v>89.3</v>
      </c>
      <c r="J27" s="31">
        <v>91.7</v>
      </c>
      <c r="K27" s="31">
        <v>90.3</v>
      </c>
      <c r="L27" s="32">
        <v>2.5</v>
      </c>
      <c r="M27" s="32">
        <v>2</v>
      </c>
      <c r="N27" s="32">
        <v>0.8</v>
      </c>
      <c r="O27" s="32">
        <v>1.2</v>
      </c>
      <c r="P27" s="27"/>
      <c r="Q27" s="17">
        <v>2</v>
      </c>
      <c r="R27" s="17"/>
    </row>
    <row r="28" spans="1:18" ht="15.75" x14ac:dyDescent="0.25">
      <c r="A28" s="18">
        <v>7</v>
      </c>
      <c r="B28" s="34"/>
      <c r="C28" s="17" t="s">
        <v>20</v>
      </c>
      <c r="D28" s="17">
        <v>211</v>
      </c>
      <c r="E28" s="17" t="s">
        <v>21</v>
      </c>
      <c r="F28" s="20">
        <v>45068</v>
      </c>
      <c r="G28" s="38">
        <v>32</v>
      </c>
      <c r="H28" s="22">
        <v>1250</v>
      </c>
      <c r="I28" s="23">
        <v>90.7</v>
      </c>
      <c r="J28" s="23">
        <v>92.6</v>
      </c>
      <c r="K28" s="23">
        <v>91.7</v>
      </c>
      <c r="L28" s="24">
        <v>1.9999999999999858</v>
      </c>
      <c r="M28" s="24">
        <v>1.6</v>
      </c>
      <c r="N28" s="24">
        <v>0.8</v>
      </c>
      <c r="O28" s="24">
        <v>0.8</v>
      </c>
      <c r="P28" s="17"/>
      <c r="Q28" s="17">
        <v>2</v>
      </c>
      <c r="R28" s="17"/>
    </row>
    <row r="29" spans="1:18" ht="15.75" x14ac:dyDescent="0.25">
      <c r="A29" s="25">
        <v>8</v>
      </c>
      <c r="B29" s="35"/>
      <c r="C29" s="17" t="s">
        <v>20</v>
      </c>
      <c r="D29" s="27">
        <v>140</v>
      </c>
      <c r="E29" s="27" t="s">
        <v>21</v>
      </c>
      <c r="F29" s="28">
        <v>45068</v>
      </c>
      <c r="G29" s="29">
        <v>33</v>
      </c>
      <c r="H29" s="30">
        <v>750</v>
      </c>
      <c r="I29" s="31">
        <v>90.1</v>
      </c>
      <c r="J29" s="31">
        <v>96.4</v>
      </c>
      <c r="K29" s="31">
        <v>93.7</v>
      </c>
      <c r="L29" s="32">
        <v>6.4000000000000057</v>
      </c>
      <c r="M29" s="32">
        <v>8.5</v>
      </c>
      <c r="N29" s="32">
        <v>4.8</v>
      </c>
      <c r="O29" s="32">
        <v>3.7</v>
      </c>
      <c r="P29" s="27"/>
      <c r="Q29" s="17">
        <v>2</v>
      </c>
      <c r="R29" s="17"/>
    </row>
    <row r="30" spans="1:18" ht="15.75" x14ac:dyDescent="0.25">
      <c r="A30" s="18">
        <v>9</v>
      </c>
      <c r="B30" s="19"/>
      <c r="C30" s="17" t="s">
        <v>20</v>
      </c>
      <c r="D30" s="17">
        <v>140</v>
      </c>
      <c r="E30" s="17" t="s">
        <v>21</v>
      </c>
      <c r="F30" s="20">
        <v>45068</v>
      </c>
      <c r="G30" s="21">
        <v>34</v>
      </c>
      <c r="H30" s="22">
        <v>750</v>
      </c>
      <c r="I30" s="23">
        <v>90.1</v>
      </c>
      <c r="J30" s="23">
        <v>96.3</v>
      </c>
      <c r="K30" s="23">
        <v>93.7</v>
      </c>
      <c r="L30" s="24">
        <v>6.2999999999999972</v>
      </c>
      <c r="M30" s="24">
        <v>8.4</v>
      </c>
      <c r="N30" s="24">
        <v>4.8</v>
      </c>
      <c r="O30" s="24">
        <v>3.6000000000000005</v>
      </c>
      <c r="P30" s="17"/>
      <c r="Q30" s="17">
        <v>2</v>
      </c>
      <c r="R30" s="17"/>
    </row>
    <row r="31" spans="1:18" ht="15.75" x14ac:dyDescent="0.25">
      <c r="A31" s="25">
        <v>10</v>
      </c>
      <c r="B31" s="26"/>
      <c r="C31" s="17" t="s">
        <v>20</v>
      </c>
      <c r="D31" s="27">
        <v>213</v>
      </c>
      <c r="E31" s="27" t="s">
        <v>21</v>
      </c>
      <c r="F31" s="28">
        <v>45068</v>
      </c>
      <c r="G31" s="21">
        <v>35</v>
      </c>
      <c r="H31" s="30">
        <v>500</v>
      </c>
      <c r="I31" s="31">
        <v>90.8</v>
      </c>
      <c r="J31" s="31">
        <v>96.3</v>
      </c>
      <c r="K31" s="31">
        <v>94</v>
      </c>
      <c r="L31" s="32">
        <v>5.5999999999999943</v>
      </c>
      <c r="M31" s="32">
        <v>11.2</v>
      </c>
      <c r="N31" s="32">
        <v>6.4</v>
      </c>
      <c r="O31" s="32">
        <v>4.7999999999999989</v>
      </c>
      <c r="P31" s="27"/>
      <c r="Q31" s="17">
        <v>2</v>
      </c>
      <c r="R31" s="17"/>
    </row>
    <row r="32" spans="1:18" ht="15.75" x14ac:dyDescent="0.25">
      <c r="A32" s="18">
        <v>11</v>
      </c>
      <c r="B32" s="19"/>
      <c r="C32" s="17" t="s">
        <v>20</v>
      </c>
      <c r="D32" s="17">
        <v>213</v>
      </c>
      <c r="E32" s="17" t="s">
        <v>21</v>
      </c>
      <c r="F32" s="20">
        <v>45068</v>
      </c>
      <c r="G32" s="36">
        <v>36</v>
      </c>
      <c r="H32" s="22">
        <v>500</v>
      </c>
      <c r="I32" s="23">
        <v>90.5</v>
      </c>
      <c r="J32" s="23">
        <v>95.9</v>
      </c>
      <c r="K32" s="23">
        <v>93.3</v>
      </c>
      <c r="L32" s="24">
        <v>5.5</v>
      </c>
      <c r="M32" s="24">
        <v>11</v>
      </c>
      <c r="N32" s="24">
        <v>5.6</v>
      </c>
      <c r="O32" s="24">
        <v>5.4</v>
      </c>
      <c r="P32" s="17"/>
      <c r="Q32" s="17">
        <v>2</v>
      </c>
      <c r="R32" s="17"/>
    </row>
    <row r="33" spans="1:18" ht="15.75" x14ac:dyDescent="0.25">
      <c r="A33" s="25">
        <v>12</v>
      </c>
      <c r="B33" s="26"/>
      <c r="C33" s="17" t="s">
        <v>20</v>
      </c>
      <c r="D33" s="27">
        <v>163</v>
      </c>
      <c r="E33" s="27" t="s">
        <v>21</v>
      </c>
      <c r="F33" s="28">
        <v>45068</v>
      </c>
      <c r="G33" s="29">
        <v>37</v>
      </c>
      <c r="H33" s="30">
        <v>500</v>
      </c>
      <c r="I33" s="31">
        <v>90.1</v>
      </c>
      <c r="J33" s="31">
        <v>98.6</v>
      </c>
      <c r="K33" s="31">
        <v>94.5</v>
      </c>
      <c r="L33" s="32">
        <v>8.5999999999999943</v>
      </c>
      <c r="M33" s="32">
        <v>17.2</v>
      </c>
      <c r="N33" s="32">
        <v>8.8000000000000007</v>
      </c>
      <c r="O33" s="32">
        <v>8.3999999999999986</v>
      </c>
      <c r="P33" s="27"/>
      <c r="Q33" s="17">
        <v>2</v>
      </c>
      <c r="R33" s="17"/>
    </row>
    <row r="34" spans="1:18" ht="15.75" x14ac:dyDescent="0.25">
      <c r="A34" s="18">
        <v>13</v>
      </c>
      <c r="B34" s="19"/>
      <c r="C34" s="17" t="s">
        <v>20</v>
      </c>
      <c r="D34" s="17">
        <v>163</v>
      </c>
      <c r="E34" s="17" t="s">
        <v>21</v>
      </c>
      <c r="F34" s="20">
        <v>45068</v>
      </c>
      <c r="G34" s="21">
        <v>38</v>
      </c>
      <c r="H34" s="22">
        <v>500</v>
      </c>
      <c r="I34" s="23">
        <v>89.6</v>
      </c>
      <c r="J34" s="23">
        <v>97.9</v>
      </c>
      <c r="K34" s="23">
        <v>94.7</v>
      </c>
      <c r="L34" s="24">
        <v>8.4000000000000057</v>
      </c>
      <c r="M34" s="24">
        <v>16.8</v>
      </c>
      <c r="N34" s="24">
        <v>10.199999999999999</v>
      </c>
      <c r="O34" s="24">
        <v>6.6000000000000014</v>
      </c>
      <c r="P34" s="17"/>
      <c r="Q34" s="17">
        <v>2</v>
      </c>
      <c r="R34" s="17"/>
    </row>
    <row r="35" spans="1:18" ht="15.75" x14ac:dyDescent="0.25">
      <c r="A35" s="25">
        <v>14</v>
      </c>
      <c r="B35" s="26"/>
      <c r="C35" s="17" t="s">
        <v>20</v>
      </c>
      <c r="D35" s="27">
        <v>180</v>
      </c>
      <c r="E35" s="27" t="s">
        <v>21</v>
      </c>
      <c r="F35" s="28">
        <v>45068</v>
      </c>
      <c r="G35" s="29">
        <v>39</v>
      </c>
      <c r="H35" s="30">
        <v>750</v>
      </c>
      <c r="I35" s="31">
        <v>91.5</v>
      </c>
      <c r="J35" s="31">
        <v>97.4</v>
      </c>
      <c r="K35" s="31">
        <v>93.8</v>
      </c>
      <c r="L35" s="32">
        <v>6</v>
      </c>
      <c r="M35" s="32">
        <v>8</v>
      </c>
      <c r="N35" s="32">
        <v>3.1</v>
      </c>
      <c r="O35" s="32">
        <v>4.9000000000000004</v>
      </c>
      <c r="P35" s="27"/>
      <c r="Q35" s="17">
        <v>2</v>
      </c>
      <c r="R35" s="17"/>
    </row>
    <row r="36" spans="1:18" ht="15.75" x14ac:dyDescent="0.25">
      <c r="A36" s="18">
        <v>15</v>
      </c>
      <c r="B36" s="19"/>
      <c r="C36" s="17" t="s">
        <v>20</v>
      </c>
      <c r="D36" s="17">
        <v>180</v>
      </c>
      <c r="E36" s="17" t="s">
        <v>21</v>
      </c>
      <c r="F36" s="20">
        <v>45068</v>
      </c>
      <c r="G36" s="21">
        <v>40</v>
      </c>
      <c r="H36" s="22">
        <v>750</v>
      </c>
      <c r="I36" s="23">
        <v>89.6</v>
      </c>
      <c r="J36" s="23">
        <v>95.4</v>
      </c>
      <c r="K36" s="23">
        <v>92</v>
      </c>
      <c r="L36" s="24">
        <v>5.9000000000000057</v>
      </c>
      <c r="M36" s="24">
        <v>7.9</v>
      </c>
      <c r="N36" s="24">
        <v>3.2</v>
      </c>
      <c r="O36" s="24">
        <v>4.7</v>
      </c>
      <c r="P36" s="17"/>
      <c r="Q36" s="17">
        <v>2</v>
      </c>
      <c r="R36" s="17"/>
    </row>
    <row r="37" spans="1:18" ht="15.75" x14ac:dyDescent="0.25">
      <c r="A37" s="25">
        <v>16</v>
      </c>
      <c r="B37" s="26"/>
      <c r="C37" s="17" t="s">
        <v>20</v>
      </c>
      <c r="D37" s="27">
        <v>179</v>
      </c>
      <c r="E37" s="27" t="s">
        <v>21</v>
      </c>
      <c r="F37" s="28">
        <v>45069</v>
      </c>
      <c r="G37" s="21">
        <v>41</v>
      </c>
      <c r="H37" s="30">
        <v>750</v>
      </c>
      <c r="I37" s="31">
        <v>91.1</v>
      </c>
      <c r="J37" s="31">
        <v>94.5</v>
      </c>
      <c r="K37" s="31">
        <v>92.5</v>
      </c>
      <c r="L37" s="32">
        <v>3.5</v>
      </c>
      <c r="M37" s="32">
        <v>4.7</v>
      </c>
      <c r="N37" s="32">
        <v>1.9</v>
      </c>
      <c r="O37" s="32">
        <v>2.8000000000000003</v>
      </c>
      <c r="P37" s="27"/>
      <c r="Q37" s="17">
        <v>2</v>
      </c>
      <c r="R37" s="17"/>
    </row>
    <row r="38" spans="1:18" ht="15.75" x14ac:dyDescent="0.25">
      <c r="A38" s="18">
        <v>17</v>
      </c>
      <c r="B38" s="19"/>
      <c r="C38" s="17" t="s">
        <v>20</v>
      </c>
      <c r="D38" s="17">
        <v>179</v>
      </c>
      <c r="E38" s="17" t="s">
        <v>21</v>
      </c>
      <c r="F38" s="20">
        <v>45069</v>
      </c>
      <c r="G38" s="36">
        <v>42</v>
      </c>
      <c r="H38" s="22">
        <v>750</v>
      </c>
      <c r="I38" s="23">
        <v>90</v>
      </c>
      <c r="J38" s="23">
        <v>93.6</v>
      </c>
      <c r="K38" s="23">
        <v>91</v>
      </c>
      <c r="L38" s="24">
        <v>3.6999999999999886</v>
      </c>
      <c r="M38" s="24">
        <v>4.9000000000000004</v>
      </c>
      <c r="N38" s="24">
        <v>1.3</v>
      </c>
      <c r="O38" s="24">
        <v>3.6000000000000005</v>
      </c>
      <c r="P38" s="17"/>
      <c r="Q38" s="17">
        <v>2</v>
      </c>
      <c r="R38" s="17"/>
    </row>
    <row r="39" spans="1:18" ht="15.75" x14ac:dyDescent="0.25">
      <c r="A39" s="25">
        <v>18</v>
      </c>
      <c r="B39" s="26"/>
      <c r="C39" s="17" t="s">
        <v>20</v>
      </c>
      <c r="D39" s="27">
        <v>181</v>
      </c>
      <c r="E39" s="27" t="s">
        <v>21</v>
      </c>
      <c r="F39" s="28">
        <v>45069</v>
      </c>
      <c r="G39" s="33">
        <v>43</v>
      </c>
      <c r="H39" s="30">
        <v>1000</v>
      </c>
      <c r="I39" s="31">
        <v>89.9</v>
      </c>
      <c r="J39" s="31">
        <v>94</v>
      </c>
      <c r="K39" s="31">
        <v>92.2</v>
      </c>
      <c r="L39" s="32">
        <v>4.1999999999999886</v>
      </c>
      <c r="M39" s="32">
        <v>4.2</v>
      </c>
      <c r="N39" s="32">
        <v>2.2999999999999998</v>
      </c>
      <c r="O39" s="32">
        <v>1.9000000000000004</v>
      </c>
      <c r="P39" s="27"/>
      <c r="Q39" s="17">
        <v>2</v>
      </c>
      <c r="R39" s="17"/>
    </row>
    <row r="40" spans="1:18" ht="15.75" x14ac:dyDescent="0.25">
      <c r="A40" s="18">
        <v>19</v>
      </c>
      <c r="B40" s="19"/>
      <c r="C40" s="17" t="s">
        <v>20</v>
      </c>
      <c r="D40" s="17">
        <v>181</v>
      </c>
      <c r="E40" s="17" t="s">
        <v>21</v>
      </c>
      <c r="F40" s="20">
        <v>45069</v>
      </c>
      <c r="G40" s="21">
        <v>44</v>
      </c>
      <c r="H40" s="22">
        <v>1000</v>
      </c>
      <c r="I40" s="23">
        <v>89.8</v>
      </c>
      <c r="J40" s="23">
        <v>94.6</v>
      </c>
      <c r="K40" s="23">
        <v>92.4</v>
      </c>
      <c r="L40" s="24">
        <v>4.8999999999999915</v>
      </c>
      <c r="M40" s="24">
        <v>4.9000000000000004</v>
      </c>
      <c r="N40" s="24">
        <v>2.6</v>
      </c>
      <c r="O40" s="24">
        <v>2.3000000000000003</v>
      </c>
      <c r="P40" s="17"/>
      <c r="Q40" s="17">
        <v>2</v>
      </c>
      <c r="R40" s="17"/>
    </row>
    <row r="41" spans="1:18" ht="15.75" x14ac:dyDescent="0.25">
      <c r="A41" s="25">
        <v>20</v>
      </c>
      <c r="B41" s="26"/>
      <c r="C41" s="17" t="s">
        <v>20</v>
      </c>
      <c r="D41" s="27">
        <v>185</v>
      </c>
      <c r="E41" s="27" t="s">
        <v>21</v>
      </c>
      <c r="F41" s="28">
        <v>45069</v>
      </c>
      <c r="G41" s="29">
        <v>45</v>
      </c>
      <c r="H41" s="30">
        <v>750</v>
      </c>
      <c r="I41" s="31">
        <v>91.1</v>
      </c>
      <c r="J41" s="31">
        <v>99.1</v>
      </c>
      <c r="K41" s="31">
        <v>95.8</v>
      </c>
      <c r="L41" s="32">
        <v>8.0999999999999943</v>
      </c>
      <c r="M41" s="32">
        <v>10.8</v>
      </c>
      <c r="N41" s="32">
        <v>6.3</v>
      </c>
      <c r="O41" s="32">
        <v>4.5000000000000009</v>
      </c>
      <c r="P41" s="27"/>
      <c r="Q41" s="17">
        <v>2</v>
      </c>
      <c r="R41" s="17"/>
    </row>
    <row r="42" spans="1:18" ht="15.75" x14ac:dyDescent="0.25">
      <c r="A42" s="18">
        <v>21</v>
      </c>
      <c r="B42" s="19"/>
      <c r="C42" s="17" t="s">
        <v>20</v>
      </c>
      <c r="D42" s="17">
        <v>185</v>
      </c>
      <c r="E42" s="17" t="s">
        <v>21</v>
      </c>
      <c r="F42" s="20">
        <v>45069</v>
      </c>
      <c r="G42" s="21">
        <v>46</v>
      </c>
      <c r="H42" s="22">
        <v>500</v>
      </c>
      <c r="I42" s="23">
        <v>90.5</v>
      </c>
      <c r="J42" s="23">
        <v>95.9</v>
      </c>
      <c r="K42" s="23">
        <v>93.8</v>
      </c>
      <c r="L42" s="24">
        <v>5.5</v>
      </c>
      <c r="M42" s="24">
        <v>11</v>
      </c>
      <c r="N42" s="24">
        <v>6.6</v>
      </c>
      <c r="O42" s="24">
        <v>4.4000000000000004</v>
      </c>
      <c r="P42" s="17"/>
      <c r="Q42" s="17">
        <v>2</v>
      </c>
      <c r="R42" s="17"/>
    </row>
    <row r="43" spans="1:18" ht="15.75" x14ac:dyDescent="0.25">
      <c r="A43" s="25">
        <v>22</v>
      </c>
      <c r="B43" s="19"/>
      <c r="C43" s="17" t="s">
        <v>20</v>
      </c>
      <c r="D43" s="17">
        <v>85</v>
      </c>
      <c r="E43" s="17" t="s">
        <v>21</v>
      </c>
      <c r="F43" s="20">
        <v>45069</v>
      </c>
      <c r="G43" s="21">
        <v>47</v>
      </c>
      <c r="H43" s="22">
        <v>1000</v>
      </c>
      <c r="I43" s="23">
        <v>91</v>
      </c>
      <c r="J43" s="23">
        <v>93</v>
      </c>
      <c r="K43" s="23">
        <v>91.6</v>
      </c>
      <c r="L43" s="32">
        <v>2.0999999999999943</v>
      </c>
      <c r="M43" s="32">
        <v>2.1</v>
      </c>
      <c r="N43" s="32">
        <v>0.6</v>
      </c>
      <c r="O43" s="32">
        <v>1.5</v>
      </c>
      <c r="P43" s="17"/>
      <c r="Q43" s="17">
        <v>2</v>
      </c>
      <c r="R43" s="17"/>
    </row>
    <row r="44" spans="1:18" ht="15.75" x14ac:dyDescent="0.25">
      <c r="A44" s="7">
        <v>1</v>
      </c>
      <c r="B44" s="34"/>
      <c r="C44" s="17" t="s">
        <v>20</v>
      </c>
      <c r="D44" s="17">
        <v>85</v>
      </c>
      <c r="E44" s="17" t="s">
        <v>21</v>
      </c>
      <c r="F44" s="20">
        <v>45069</v>
      </c>
      <c r="G44" s="21">
        <v>51</v>
      </c>
      <c r="H44" s="22">
        <v>1000</v>
      </c>
      <c r="I44" s="23">
        <v>91.1</v>
      </c>
      <c r="J44" s="23">
        <v>92.8</v>
      </c>
      <c r="K44" s="23">
        <v>91.4</v>
      </c>
      <c r="L44" s="24">
        <v>2.1000000000000085</v>
      </c>
      <c r="M44" s="24">
        <v>2.1</v>
      </c>
      <c r="N44" s="24">
        <v>0.7</v>
      </c>
      <c r="O44" s="24">
        <v>1.4000000000000001</v>
      </c>
      <c r="P44" s="17"/>
      <c r="Q44" s="17">
        <v>3</v>
      </c>
    </row>
    <row r="45" spans="1:18" ht="15.75" x14ac:dyDescent="0.25">
      <c r="A45" s="25">
        <v>2</v>
      </c>
      <c r="B45" s="26"/>
      <c r="C45" s="17" t="s">
        <v>20</v>
      </c>
      <c r="D45" s="27">
        <v>133</v>
      </c>
      <c r="E45" s="27" t="s">
        <v>21</v>
      </c>
      <c r="F45" s="28">
        <v>45069</v>
      </c>
      <c r="G45" s="29">
        <v>52</v>
      </c>
      <c r="H45" s="30">
        <v>1000</v>
      </c>
      <c r="I45" s="31">
        <v>91.7</v>
      </c>
      <c r="J45" s="31">
        <v>95.9</v>
      </c>
      <c r="K45" s="31">
        <v>93.7</v>
      </c>
      <c r="L45" s="32">
        <v>4.6000000000000085</v>
      </c>
      <c r="M45" s="32">
        <v>4.5999999999999996</v>
      </c>
      <c r="N45" s="32">
        <v>2.4</v>
      </c>
      <c r="O45" s="32">
        <v>2.1999999999999997</v>
      </c>
      <c r="P45" s="27"/>
      <c r="Q45" s="17">
        <v>3</v>
      </c>
    </row>
    <row r="46" spans="1:18" ht="15.75" x14ac:dyDescent="0.25">
      <c r="A46" s="18">
        <v>3</v>
      </c>
      <c r="B46" s="19"/>
      <c r="C46" s="17" t="s">
        <v>20</v>
      </c>
      <c r="D46" s="17">
        <v>133</v>
      </c>
      <c r="E46" s="17" t="s">
        <v>21</v>
      </c>
      <c r="F46" s="20">
        <v>45069</v>
      </c>
      <c r="G46" s="21">
        <v>53</v>
      </c>
      <c r="H46" s="22">
        <v>1000</v>
      </c>
      <c r="I46" s="23">
        <v>91.3</v>
      </c>
      <c r="J46" s="23">
        <v>95.4</v>
      </c>
      <c r="K46" s="23">
        <v>93.2</v>
      </c>
      <c r="L46" s="24">
        <v>4.5000000000000142</v>
      </c>
      <c r="M46" s="24">
        <v>4.5</v>
      </c>
      <c r="N46" s="24">
        <v>2.2999999999999998</v>
      </c>
      <c r="O46" s="24">
        <v>2.2000000000000002</v>
      </c>
      <c r="P46" s="17"/>
      <c r="Q46" s="17">
        <v>3</v>
      </c>
    </row>
    <row r="47" spans="1:18" ht="15.75" x14ac:dyDescent="0.25">
      <c r="A47" s="18">
        <v>5</v>
      </c>
      <c r="B47" s="19"/>
      <c r="C47" s="17" t="s">
        <v>20</v>
      </c>
      <c r="D47" s="17">
        <v>228</v>
      </c>
      <c r="E47" s="17" t="s">
        <v>21</v>
      </c>
      <c r="F47" s="20">
        <v>45069</v>
      </c>
      <c r="G47" s="21">
        <v>55</v>
      </c>
      <c r="H47" s="22">
        <v>500</v>
      </c>
      <c r="I47" s="23">
        <v>91.6</v>
      </c>
      <c r="J47" s="23">
        <v>97.6</v>
      </c>
      <c r="K47" s="23">
        <v>92.6</v>
      </c>
      <c r="L47" s="24">
        <v>6.4000000000000057</v>
      </c>
      <c r="M47" s="24">
        <v>12.8</v>
      </c>
      <c r="N47" s="24">
        <v>2.8</v>
      </c>
      <c r="O47" s="24">
        <v>10</v>
      </c>
      <c r="P47" s="17"/>
      <c r="Q47" s="17">
        <v>3</v>
      </c>
    </row>
    <row r="48" spans="1:18" ht="15.75" x14ac:dyDescent="0.25">
      <c r="A48" s="25">
        <v>6</v>
      </c>
      <c r="B48" s="26"/>
      <c r="C48" s="17" t="s">
        <v>20</v>
      </c>
      <c r="D48" s="27">
        <v>228</v>
      </c>
      <c r="E48" s="27" t="s">
        <v>21</v>
      </c>
      <c r="F48" s="28">
        <v>45069</v>
      </c>
      <c r="G48" s="33">
        <v>56</v>
      </c>
      <c r="H48" s="30">
        <v>500</v>
      </c>
      <c r="I48" s="31">
        <v>91.1</v>
      </c>
      <c r="J48" s="31">
        <v>97.4</v>
      </c>
      <c r="K48" s="31">
        <v>92.4</v>
      </c>
      <c r="L48" s="32">
        <v>6.7000000000000171</v>
      </c>
      <c r="M48" s="32">
        <v>13.4</v>
      </c>
      <c r="N48" s="32">
        <v>3.4</v>
      </c>
      <c r="O48" s="32">
        <v>10</v>
      </c>
      <c r="P48" s="27"/>
      <c r="Q48" s="17">
        <v>3</v>
      </c>
    </row>
    <row r="49" spans="1:17" ht="15.75" x14ac:dyDescent="0.25">
      <c r="A49" s="18">
        <v>7</v>
      </c>
      <c r="B49" s="34"/>
      <c r="C49" s="17" t="s">
        <v>20</v>
      </c>
      <c r="D49" s="17">
        <v>57</v>
      </c>
      <c r="E49" s="17" t="s">
        <v>21</v>
      </c>
      <c r="F49" s="20">
        <v>45070</v>
      </c>
      <c r="G49" s="21">
        <v>57</v>
      </c>
      <c r="H49" s="22">
        <v>500</v>
      </c>
      <c r="I49" s="23">
        <v>91.3</v>
      </c>
      <c r="J49" s="23">
        <v>92.2</v>
      </c>
      <c r="K49" s="23">
        <v>91.1</v>
      </c>
      <c r="L49" s="24">
        <v>1.3000000000000114</v>
      </c>
      <c r="M49" s="24">
        <v>2.6</v>
      </c>
      <c r="N49" s="24">
        <v>0.4</v>
      </c>
      <c r="O49" s="24">
        <v>2.2000000000000002</v>
      </c>
      <c r="P49" s="17"/>
      <c r="Q49" s="17">
        <v>3</v>
      </c>
    </row>
    <row r="50" spans="1:17" ht="15.75" x14ac:dyDescent="0.25">
      <c r="A50" s="25">
        <v>8</v>
      </c>
      <c r="B50" s="35"/>
      <c r="C50" s="17" t="s">
        <v>20</v>
      </c>
      <c r="D50" s="27">
        <v>57</v>
      </c>
      <c r="E50" s="27" t="s">
        <v>21</v>
      </c>
      <c r="F50" s="28">
        <v>45070</v>
      </c>
      <c r="G50" s="29">
        <v>58</v>
      </c>
      <c r="H50" s="30">
        <v>500</v>
      </c>
      <c r="I50" s="31">
        <v>91.3</v>
      </c>
      <c r="J50" s="31">
        <v>92</v>
      </c>
      <c r="K50" s="31">
        <v>90.9</v>
      </c>
      <c r="L50" s="32">
        <v>1.1000000000000085</v>
      </c>
      <c r="M50" s="32">
        <v>2.2000000000000002</v>
      </c>
      <c r="N50" s="32">
        <v>0</v>
      </c>
      <c r="O50" s="32">
        <v>2.2000000000000002</v>
      </c>
      <c r="P50" s="27"/>
      <c r="Q50" s="17">
        <v>3</v>
      </c>
    </row>
    <row r="51" spans="1:17" ht="15.75" x14ac:dyDescent="0.25">
      <c r="A51" s="18">
        <v>9</v>
      </c>
      <c r="B51" s="19"/>
      <c r="C51" s="17" t="s">
        <v>20</v>
      </c>
      <c r="D51" s="17">
        <v>182</v>
      </c>
      <c r="E51" s="17" t="s">
        <v>21</v>
      </c>
      <c r="F51" s="20">
        <v>45070</v>
      </c>
      <c r="G51" s="21">
        <v>59</v>
      </c>
      <c r="H51" s="22">
        <v>900</v>
      </c>
      <c r="I51" s="23">
        <v>91.9</v>
      </c>
      <c r="J51" s="23">
        <v>92.6</v>
      </c>
      <c r="K51" s="23">
        <v>91.6</v>
      </c>
      <c r="L51" s="24">
        <v>1.0999999999999943</v>
      </c>
      <c r="M51" s="24">
        <v>1.2</v>
      </c>
      <c r="N51" s="24">
        <v>0.1</v>
      </c>
      <c r="O51" s="24">
        <v>1.0999999999999999</v>
      </c>
      <c r="P51" s="17"/>
      <c r="Q51" s="17">
        <v>3</v>
      </c>
    </row>
    <row r="52" spans="1:17" ht="15.75" x14ac:dyDescent="0.25">
      <c r="A52" s="25">
        <v>10</v>
      </c>
      <c r="B52" s="26"/>
      <c r="C52" s="17" t="s">
        <v>20</v>
      </c>
      <c r="D52" s="27">
        <v>182</v>
      </c>
      <c r="E52" s="27" t="s">
        <v>21</v>
      </c>
      <c r="F52" s="28">
        <v>45070</v>
      </c>
      <c r="G52" s="21">
        <v>60</v>
      </c>
      <c r="H52" s="30">
        <v>900</v>
      </c>
      <c r="I52" s="31">
        <v>92</v>
      </c>
      <c r="J52" s="31">
        <v>92.9</v>
      </c>
      <c r="K52" s="31">
        <v>92</v>
      </c>
      <c r="L52" s="32">
        <v>1.3000000000000114</v>
      </c>
      <c r="M52" s="32">
        <v>1.4</v>
      </c>
      <c r="N52" s="32">
        <v>0.4</v>
      </c>
      <c r="O52" s="32">
        <v>0.99999999999999989</v>
      </c>
      <c r="P52" s="27"/>
      <c r="Q52" s="17">
        <v>3</v>
      </c>
    </row>
    <row r="53" spans="1:17" ht="15.75" x14ac:dyDescent="0.25">
      <c r="A53" s="18">
        <v>11</v>
      </c>
      <c r="B53" s="19"/>
      <c r="C53" s="17" t="s">
        <v>20</v>
      </c>
      <c r="D53" s="17">
        <v>114</v>
      </c>
      <c r="E53" s="17" t="s">
        <v>21</v>
      </c>
      <c r="F53" s="20">
        <v>45070</v>
      </c>
      <c r="G53" s="36">
        <v>61</v>
      </c>
      <c r="H53" s="22">
        <v>750</v>
      </c>
      <c r="I53" s="23">
        <v>91.7</v>
      </c>
      <c r="J53" s="23">
        <v>96</v>
      </c>
      <c r="K53" s="23">
        <v>92.7</v>
      </c>
      <c r="L53" s="24">
        <v>4.7000000000000028</v>
      </c>
      <c r="M53" s="24">
        <v>6.3</v>
      </c>
      <c r="N53" s="24">
        <v>1.9</v>
      </c>
      <c r="O53" s="24">
        <v>4.4000000000000004</v>
      </c>
      <c r="P53" s="17"/>
      <c r="Q53" s="17">
        <v>3</v>
      </c>
    </row>
    <row r="54" spans="1:17" ht="15.75" x14ac:dyDescent="0.25">
      <c r="A54" s="25">
        <v>12</v>
      </c>
      <c r="B54" s="26"/>
      <c r="C54" s="17" t="s">
        <v>20</v>
      </c>
      <c r="D54" s="27">
        <v>114</v>
      </c>
      <c r="E54" s="27" t="s">
        <v>21</v>
      </c>
      <c r="F54" s="28">
        <v>45070</v>
      </c>
      <c r="G54" s="29">
        <v>62</v>
      </c>
      <c r="H54" s="30">
        <v>750</v>
      </c>
      <c r="I54" s="31">
        <v>90.4</v>
      </c>
      <c r="J54" s="31">
        <v>94.7</v>
      </c>
      <c r="K54" s="31">
        <v>91.5</v>
      </c>
      <c r="L54" s="32">
        <v>4.7000000000000028</v>
      </c>
      <c r="M54" s="32">
        <v>6.3</v>
      </c>
      <c r="N54" s="32">
        <v>2</v>
      </c>
      <c r="O54" s="32">
        <v>4.3</v>
      </c>
      <c r="P54" s="27"/>
      <c r="Q54" s="17">
        <v>3</v>
      </c>
    </row>
    <row r="55" spans="1:17" ht="15.75" x14ac:dyDescent="0.25">
      <c r="A55" s="18">
        <v>13</v>
      </c>
      <c r="B55" s="19"/>
      <c r="C55" s="17" t="s">
        <v>20</v>
      </c>
      <c r="D55" s="17">
        <v>123</v>
      </c>
      <c r="E55" s="17" t="s">
        <v>21</v>
      </c>
      <c r="F55" s="20">
        <v>45070</v>
      </c>
      <c r="G55" s="21">
        <v>63</v>
      </c>
      <c r="H55" s="22">
        <v>150</v>
      </c>
      <c r="I55" s="23">
        <v>91.4</v>
      </c>
      <c r="J55" s="23">
        <v>94.7</v>
      </c>
      <c r="K55" s="23">
        <v>92.1</v>
      </c>
      <c r="L55" s="24">
        <v>3.7000000000000028</v>
      </c>
      <c r="M55" s="24">
        <v>24.7</v>
      </c>
      <c r="N55" s="24">
        <v>7.3</v>
      </c>
      <c r="O55" s="24">
        <v>17.399999999999999</v>
      </c>
      <c r="P55" s="17" t="s">
        <v>25</v>
      </c>
      <c r="Q55" s="17">
        <v>3</v>
      </c>
    </row>
    <row r="56" spans="1:17" ht="15.75" x14ac:dyDescent="0.25">
      <c r="A56" s="25">
        <v>14</v>
      </c>
      <c r="B56" s="26"/>
      <c r="C56" s="17" t="s">
        <v>20</v>
      </c>
      <c r="D56" s="27">
        <v>123</v>
      </c>
      <c r="E56" s="27" t="s">
        <v>21</v>
      </c>
      <c r="F56" s="28">
        <v>45070</v>
      </c>
      <c r="G56" s="29">
        <v>64</v>
      </c>
      <c r="H56" s="30">
        <v>150</v>
      </c>
      <c r="I56" s="31">
        <v>91</v>
      </c>
      <c r="J56" s="31">
        <v>94.1</v>
      </c>
      <c r="K56" s="31">
        <v>91.7</v>
      </c>
      <c r="L56" s="32">
        <v>3.5</v>
      </c>
      <c r="M56" s="32">
        <v>23.3</v>
      </c>
      <c r="N56" s="32">
        <v>7.3</v>
      </c>
      <c r="O56" s="32">
        <v>16</v>
      </c>
      <c r="P56" s="27"/>
      <c r="Q56" s="17">
        <v>3</v>
      </c>
    </row>
    <row r="57" spans="1:17" ht="15.75" x14ac:dyDescent="0.25">
      <c r="A57" s="18">
        <v>15</v>
      </c>
      <c r="B57" s="19"/>
      <c r="C57" s="17" t="s">
        <v>20</v>
      </c>
      <c r="D57" s="17">
        <v>115</v>
      </c>
      <c r="E57" s="17" t="s">
        <v>21</v>
      </c>
      <c r="F57" s="20">
        <v>45070</v>
      </c>
      <c r="G57" s="21">
        <v>65</v>
      </c>
      <c r="H57" s="22">
        <v>1000</v>
      </c>
      <c r="I57" s="23">
        <v>92</v>
      </c>
      <c r="J57" s="23">
        <v>93.5</v>
      </c>
      <c r="K57" s="23">
        <v>92.1</v>
      </c>
      <c r="L57" s="24">
        <v>1.9000000000000057</v>
      </c>
      <c r="M57" s="24">
        <v>1.9</v>
      </c>
      <c r="N57" s="24">
        <v>0.5</v>
      </c>
      <c r="O57" s="24">
        <v>1.4</v>
      </c>
      <c r="P57" s="17"/>
      <c r="Q57" s="17">
        <v>3</v>
      </c>
    </row>
    <row r="58" spans="1:17" ht="15.75" x14ac:dyDescent="0.25">
      <c r="A58" s="25">
        <v>16</v>
      </c>
      <c r="B58" s="26"/>
      <c r="C58" s="17" t="s">
        <v>20</v>
      </c>
      <c r="D58" s="27">
        <v>115</v>
      </c>
      <c r="E58" s="27" t="s">
        <v>21</v>
      </c>
      <c r="F58" s="28">
        <v>45070</v>
      </c>
      <c r="G58" s="21">
        <v>66</v>
      </c>
      <c r="H58" s="30">
        <v>1000</v>
      </c>
      <c r="I58" s="31">
        <v>91.3</v>
      </c>
      <c r="J58" s="31">
        <v>93.1</v>
      </c>
      <c r="K58" s="31">
        <v>91.8</v>
      </c>
      <c r="L58" s="32">
        <v>2.2000000000000028</v>
      </c>
      <c r="M58" s="32">
        <v>2.2000000000000002</v>
      </c>
      <c r="N58" s="32">
        <v>0.9</v>
      </c>
      <c r="O58" s="32">
        <v>1.3000000000000003</v>
      </c>
      <c r="P58" s="27"/>
      <c r="Q58" s="17">
        <v>3</v>
      </c>
    </row>
    <row r="59" spans="1:17" ht="15.75" x14ac:dyDescent="0.25">
      <c r="A59" s="18">
        <v>17</v>
      </c>
      <c r="B59" s="19"/>
      <c r="C59" s="17" t="s">
        <v>20</v>
      </c>
      <c r="D59" s="17">
        <v>11</v>
      </c>
      <c r="E59" s="17" t="s">
        <v>21</v>
      </c>
      <c r="F59" s="20">
        <v>45071</v>
      </c>
      <c r="G59" s="36">
        <v>67</v>
      </c>
      <c r="H59" s="22">
        <v>750</v>
      </c>
      <c r="I59" s="23">
        <v>91.2</v>
      </c>
      <c r="J59" s="23">
        <v>94</v>
      </c>
      <c r="K59" s="23">
        <v>91.9</v>
      </c>
      <c r="L59" s="24">
        <v>3.2000000000000028</v>
      </c>
      <c r="M59" s="24">
        <v>4.3</v>
      </c>
      <c r="N59" s="24">
        <v>1.5</v>
      </c>
      <c r="O59" s="24">
        <v>2.8</v>
      </c>
      <c r="P59" s="17"/>
      <c r="Q59" s="17">
        <v>3</v>
      </c>
    </row>
    <row r="60" spans="1:17" ht="15.75" x14ac:dyDescent="0.25">
      <c r="A60" s="25">
        <v>18</v>
      </c>
      <c r="B60" s="26"/>
      <c r="C60" s="17" t="s">
        <v>20</v>
      </c>
      <c r="D60" s="27">
        <v>11</v>
      </c>
      <c r="E60" s="27" t="s">
        <v>21</v>
      </c>
      <c r="F60" s="28">
        <v>45071</v>
      </c>
      <c r="G60" s="33">
        <v>68</v>
      </c>
      <c r="H60" s="30">
        <v>750</v>
      </c>
      <c r="I60" s="31">
        <v>90.3</v>
      </c>
      <c r="J60" s="31">
        <v>93</v>
      </c>
      <c r="K60" s="31">
        <v>91</v>
      </c>
      <c r="L60" s="32">
        <v>3.1000000000000085</v>
      </c>
      <c r="M60" s="32">
        <v>4.0999999999999996</v>
      </c>
      <c r="N60" s="32">
        <v>1.5</v>
      </c>
      <c r="O60" s="32">
        <v>2.5999999999999996</v>
      </c>
      <c r="P60" s="27"/>
      <c r="Q60" s="17">
        <v>3</v>
      </c>
    </row>
    <row r="61" spans="1:17" ht="15.75" x14ac:dyDescent="0.25">
      <c r="A61" s="18">
        <v>19</v>
      </c>
      <c r="B61" s="19"/>
      <c r="C61" s="17" t="s">
        <v>20</v>
      </c>
      <c r="D61" s="17">
        <v>117</v>
      </c>
      <c r="E61" s="17" t="s">
        <v>21</v>
      </c>
      <c r="F61" s="20">
        <v>45072</v>
      </c>
      <c r="G61" s="21">
        <v>69</v>
      </c>
      <c r="H61" s="22">
        <v>250</v>
      </c>
      <c r="I61" s="23">
        <v>89.5</v>
      </c>
      <c r="J61" s="23">
        <v>91.8</v>
      </c>
      <c r="K61" s="23">
        <v>89.5</v>
      </c>
      <c r="L61" s="24">
        <v>2.7000000000000028</v>
      </c>
      <c r="M61" s="24">
        <v>10.8</v>
      </c>
      <c r="N61" s="24">
        <v>1.6</v>
      </c>
      <c r="O61" s="24">
        <v>9.2000000000000011</v>
      </c>
      <c r="P61" s="17"/>
      <c r="Q61" s="17">
        <v>3</v>
      </c>
    </row>
    <row r="62" spans="1:17" ht="15.75" x14ac:dyDescent="0.25">
      <c r="A62" s="25">
        <v>20</v>
      </c>
      <c r="B62" s="26"/>
      <c r="C62" s="17" t="s">
        <v>20</v>
      </c>
      <c r="D62" s="27">
        <v>117</v>
      </c>
      <c r="E62" s="27" t="s">
        <v>21</v>
      </c>
      <c r="F62" s="28">
        <v>45072</v>
      </c>
      <c r="G62" s="29">
        <v>70</v>
      </c>
      <c r="H62" s="30">
        <v>250</v>
      </c>
      <c r="I62" s="31">
        <v>90.8</v>
      </c>
      <c r="J62" s="31">
        <v>93.3</v>
      </c>
      <c r="K62" s="31">
        <v>90.8</v>
      </c>
      <c r="L62" s="32">
        <v>2.9000000000000057</v>
      </c>
      <c r="M62" s="32">
        <v>11.6</v>
      </c>
      <c r="N62" s="32">
        <v>1.6</v>
      </c>
      <c r="O62" s="32">
        <v>10</v>
      </c>
      <c r="P62" s="27"/>
      <c r="Q62" s="17">
        <v>3</v>
      </c>
    </row>
    <row r="63" spans="1:17" ht="15.75" x14ac:dyDescent="0.25">
      <c r="A63" s="18">
        <v>21</v>
      </c>
      <c r="B63" s="19"/>
      <c r="C63" s="17" t="s">
        <v>20</v>
      </c>
      <c r="D63" s="17">
        <v>98</v>
      </c>
      <c r="E63" s="17" t="s">
        <v>21</v>
      </c>
      <c r="F63" s="20">
        <v>45076</v>
      </c>
      <c r="G63" s="21">
        <v>71</v>
      </c>
      <c r="H63" s="22">
        <v>700</v>
      </c>
      <c r="I63" s="23">
        <v>90.4</v>
      </c>
      <c r="J63" s="23">
        <v>93.8</v>
      </c>
      <c r="K63" s="23">
        <v>91.7</v>
      </c>
      <c r="L63" s="24">
        <v>3.7999999999999972</v>
      </c>
      <c r="M63" s="24">
        <v>5.4</v>
      </c>
      <c r="N63" s="24">
        <v>2.4</v>
      </c>
      <c r="O63" s="24">
        <v>3.0000000000000004</v>
      </c>
      <c r="P63" s="17"/>
      <c r="Q63" s="17">
        <v>3</v>
      </c>
    </row>
    <row r="64" spans="1:17" ht="15.75" x14ac:dyDescent="0.25">
      <c r="A64" s="25">
        <v>22</v>
      </c>
      <c r="B64" s="19"/>
      <c r="C64" s="17" t="s">
        <v>20</v>
      </c>
      <c r="D64" s="17">
        <v>98</v>
      </c>
      <c r="E64" s="17" t="s">
        <v>21</v>
      </c>
      <c r="F64" s="20">
        <v>45076</v>
      </c>
      <c r="G64" s="21">
        <v>72</v>
      </c>
      <c r="H64" s="22">
        <v>700</v>
      </c>
      <c r="I64" s="23">
        <v>91.3</v>
      </c>
      <c r="J64" s="23">
        <v>94.7</v>
      </c>
      <c r="K64" s="23">
        <v>92.6</v>
      </c>
      <c r="L64" s="32">
        <v>3.8000000000000114</v>
      </c>
      <c r="M64" s="32">
        <v>5.4</v>
      </c>
      <c r="N64" s="32">
        <v>2.4</v>
      </c>
      <c r="O64" s="32">
        <v>3.0000000000000004</v>
      </c>
      <c r="P64" s="17"/>
      <c r="Q64" s="17">
        <v>3</v>
      </c>
    </row>
    <row r="65" spans="1:17" ht="15.75" x14ac:dyDescent="0.25">
      <c r="A65" s="7">
        <v>1</v>
      </c>
      <c r="B65" s="34"/>
      <c r="C65" s="17" t="s">
        <v>20</v>
      </c>
      <c r="D65" s="17">
        <v>455</v>
      </c>
      <c r="E65" s="17" t="s">
        <v>21</v>
      </c>
      <c r="F65" s="20">
        <v>45078</v>
      </c>
      <c r="G65" s="21">
        <v>76</v>
      </c>
      <c r="H65" s="22">
        <v>200</v>
      </c>
      <c r="I65" s="23">
        <v>90.3</v>
      </c>
      <c r="J65" s="23">
        <v>92.8</v>
      </c>
      <c r="K65" s="23">
        <v>91.2</v>
      </c>
      <c r="L65" s="24">
        <v>3</v>
      </c>
      <c r="M65" s="24">
        <v>15</v>
      </c>
      <c r="N65" s="24">
        <v>7</v>
      </c>
      <c r="O65" s="24">
        <v>8</v>
      </c>
      <c r="P65" s="17"/>
      <c r="Q65" s="17">
        <v>4</v>
      </c>
    </row>
    <row r="66" spans="1:17" ht="15.75" x14ac:dyDescent="0.25">
      <c r="A66" s="25">
        <v>2</v>
      </c>
      <c r="B66" s="26"/>
      <c r="C66" s="17" t="s">
        <v>20</v>
      </c>
      <c r="D66" s="27">
        <v>455</v>
      </c>
      <c r="E66" s="27" t="s">
        <v>21</v>
      </c>
      <c r="F66" s="28">
        <v>45078</v>
      </c>
      <c r="G66" s="29">
        <v>77</v>
      </c>
      <c r="H66" s="30">
        <v>200</v>
      </c>
      <c r="I66" s="31">
        <v>90.9</v>
      </c>
      <c r="J66" s="31">
        <v>93.4</v>
      </c>
      <c r="K66" s="31">
        <v>91.8</v>
      </c>
      <c r="L66" s="32">
        <v>3</v>
      </c>
      <c r="M66" s="32">
        <v>15</v>
      </c>
      <c r="N66" s="32">
        <v>7</v>
      </c>
      <c r="O66" s="32">
        <v>8</v>
      </c>
      <c r="P66" s="27"/>
      <c r="Q66" s="17">
        <v>4</v>
      </c>
    </row>
    <row r="67" spans="1:17" ht="15.75" x14ac:dyDescent="0.25">
      <c r="A67" s="18">
        <v>3</v>
      </c>
      <c r="B67" s="19"/>
      <c r="C67" s="17" t="s">
        <v>20</v>
      </c>
      <c r="D67" s="17">
        <v>87</v>
      </c>
      <c r="E67" s="17" t="s">
        <v>21</v>
      </c>
      <c r="F67" s="20">
        <v>45078</v>
      </c>
      <c r="G67" s="21">
        <v>78</v>
      </c>
      <c r="H67" s="22">
        <v>700</v>
      </c>
      <c r="I67" s="23">
        <v>91.3</v>
      </c>
      <c r="J67" s="23">
        <v>94.2</v>
      </c>
      <c r="K67" s="23">
        <v>92.6</v>
      </c>
      <c r="L67" s="24">
        <v>3.4000000000000057</v>
      </c>
      <c r="M67" s="24">
        <v>4.9000000000000004</v>
      </c>
      <c r="N67" s="24">
        <v>2.6</v>
      </c>
      <c r="O67" s="24">
        <v>2.3000000000000003</v>
      </c>
      <c r="P67" s="17"/>
      <c r="Q67" s="17">
        <v>4</v>
      </c>
    </row>
    <row r="68" spans="1:17" ht="15.75" x14ac:dyDescent="0.25">
      <c r="A68" s="25">
        <v>4</v>
      </c>
      <c r="B68" s="26"/>
      <c r="C68" s="17" t="s">
        <v>20</v>
      </c>
      <c r="D68" s="27">
        <v>87</v>
      </c>
      <c r="E68" s="27" t="s">
        <v>21</v>
      </c>
      <c r="F68" s="28">
        <v>45078</v>
      </c>
      <c r="G68" s="29">
        <v>79</v>
      </c>
      <c r="H68" s="30">
        <v>700</v>
      </c>
      <c r="I68" s="31">
        <v>90.4</v>
      </c>
      <c r="J68" s="31">
        <v>92.8</v>
      </c>
      <c r="K68" s="31">
        <v>91.8</v>
      </c>
      <c r="L68" s="32">
        <v>2.8999999999999915</v>
      </c>
      <c r="M68" s="32">
        <v>4.0999999999999996</v>
      </c>
      <c r="N68" s="32">
        <v>2.7</v>
      </c>
      <c r="O68" s="32">
        <v>1.3999999999999995</v>
      </c>
      <c r="P68" s="27"/>
      <c r="Q68" s="17">
        <v>4</v>
      </c>
    </row>
    <row r="69" spans="1:17" ht="15.75" x14ac:dyDescent="0.25">
      <c r="A69" s="18">
        <v>5</v>
      </c>
      <c r="B69" s="19"/>
      <c r="C69" s="17" t="s">
        <v>20</v>
      </c>
      <c r="D69" s="17">
        <v>45</v>
      </c>
      <c r="E69" s="17" t="s">
        <v>21</v>
      </c>
      <c r="F69" s="20">
        <v>45078</v>
      </c>
      <c r="G69" s="21">
        <v>80</v>
      </c>
      <c r="H69" s="22">
        <v>800</v>
      </c>
      <c r="I69" s="23">
        <v>91.9</v>
      </c>
      <c r="J69" s="23">
        <v>93.5</v>
      </c>
      <c r="K69" s="23">
        <v>92.9</v>
      </c>
      <c r="L69" s="24">
        <v>2.0999999999999943</v>
      </c>
      <c r="M69" s="24">
        <v>2.6</v>
      </c>
      <c r="N69" s="24">
        <v>1.9</v>
      </c>
      <c r="O69" s="24">
        <v>0.70000000000000018</v>
      </c>
      <c r="P69" s="17"/>
      <c r="Q69" s="17">
        <v>4</v>
      </c>
    </row>
    <row r="70" spans="1:17" ht="15.75" x14ac:dyDescent="0.25">
      <c r="A70" s="25">
        <v>6</v>
      </c>
      <c r="B70" s="26"/>
      <c r="C70" s="17" t="s">
        <v>20</v>
      </c>
      <c r="D70" s="27">
        <v>45</v>
      </c>
      <c r="E70" s="27" t="s">
        <v>21</v>
      </c>
      <c r="F70" s="28">
        <v>45078</v>
      </c>
      <c r="G70" s="33">
        <v>81</v>
      </c>
      <c r="H70" s="30">
        <v>800</v>
      </c>
      <c r="I70" s="31">
        <v>91.1</v>
      </c>
      <c r="J70" s="31">
        <v>92.8</v>
      </c>
      <c r="K70" s="31">
        <v>92.1</v>
      </c>
      <c r="L70" s="32">
        <v>2.2000000000000028</v>
      </c>
      <c r="M70" s="32">
        <v>2.8</v>
      </c>
      <c r="N70" s="32">
        <v>1.9</v>
      </c>
      <c r="O70" s="32">
        <v>0.89999999999999991</v>
      </c>
      <c r="P70" s="27"/>
      <c r="Q70" s="17">
        <v>4</v>
      </c>
    </row>
    <row r="71" spans="1:17" ht="15.75" x14ac:dyDescent="0.25">
      <c r="A71" s="18">
        <v>7</v>
      </c>
      <c r="B71" s="34"/>
      <c r="C71" s="17" t="s">
        <v>20</v>
      </c>
      <c r="D71" s="17">
        <v>150</v>
      </c>
      <c r="E71" s="17" t="s">
        <v>21</v>
      </c>
      <c r="F71" s="20">
        <v>45078</v>
      </c>
      <c r="G71" s="21">
        <v>82</v>
      </c>
      <c r="H71" s="22">
        <v>1000</v>
      </c>
      <c r="I71" s="23">
        <v>90.3</v>
      </c>
      <c r="J71" s="23">
        <v>93.1</v>
      </c>
      <c r="K71" s="23">
        <v>91.1</v>
      </c>
      <c r="L71" s="24">
        <v>3.2999999999999972</v>
      </c>
      <c r="M71" s="24">
        <v>3.3</v>
      </c>
      <c r="N71" s="24">
        <v>1.3</v>
      </c>
      <c r="O71" s="24">
        <v>1.9999999999999998</v>
      </c>
      <c r="P71" s="17"/>
      <c r="Q71" s="17">
        <v>4</v>
      </c>
    </row>
    <row r="72" spans="1:17" ht="15.75" x14ac:dyDescent="0.25">
      <c r="A72" s="25">
        <v>8</v>
      </c>
      <c r="B72" s="35"/>
      <c r="C72" s="17" t="s">
        <v>20</v>
      </c>
      <c r="D72" s="27">
        <v>150</v>
      </c>
      <c r="E72" s="27" t="s">
        <v>21</v>
      </c>
      <c r="F72" s="28">
        <v>45078</v>
      </c>
      <c r="G72" s="29">
        <v>83</v>
      </c>
      <c r="H72" s="30">
        <v>1000</v>
      </c>
      <c r="I72" s="31">
        <v>91.3</v>
      </c>
      <c r="J72" s="31">
        <v>94.7</v>
      </c>
      <c r="K72" s="31">
        <v>92.2</v>
      </c>
      <c r="L72" s="32">
        <v>3.9000000000000057</v>
      </c>
      <c r="M72" s="32">
        <v>3.9</v>
      </c>
      <c r="N72" s="32">
        <v>1.4</v>
      </c>
      <c r="O72" s="32">
        <v>2.5</v>
      </c>
      <c r="P72" s="27"/>
      <c r="Q72" s="17">
        <v>4</v>
      </c>
    </row>
    <row r="73" spans="1:17" ht="15.75" x14ac:dyDescent="0.25">
      <c r="A73" s="18">
        <v>9</v>
      </c>
      <c r="B73" s="19"/>
      <c r="C73" s="17" t="s">
        <v>20</v>
      </c>
      <c r="D73" s="17">
        <v>121</v>
      </c>
      <c r="E73" s="17" t="s">
        <v>21</v>
      </c>
      <c r="F73" s="20">
        <v>45078</v>
      </c>
      <c r="G73" s="21">
        <v>84</v>
      </c>
      <c r="H73" s="22">
        <v>1000</v>
      </c>
      <c r="I73" s="23">
        <v>91.4</v>
      </c>
      <c r="J73" s="23">
        <v>98.4</v>
      </c>
      <c r="K73" s="23">
        <v>95.3</v>
      </c>
      <c r="L73" s="24">
        <v>7.5</v>
      </c>
      <c r="M73" s="24">
        <v>7.5</v>
      </c>
      <c r="N73" s="24">
        <v>4.4000000000000004</v>
      </c>
      <c r="O73" s="24">
        <v>3.0999999999999996</v>
      </c>
      <c r="P73" s="17"/>
      <c r="Q73" s="17">
        <v>4</v>
      </c>
    </row>
    <row r="74" spans="1:17" ht="15.75" x14ac:dyDescent="0.25">
      <c r="A74" s="25">
        <v>10</v>
      </c>
      <c r="B74" s="26"/>
      <c r="C74" s="17" t="s">
        <v>20</v>
      </c>
      <c r="D74" s="27">
        <v>121</v>
      </c>
      <c r="E74" s="27" t="s">
        <v>21</v>
      </c>
      <c r="F74" s="28">
        <v>45078</v>
      </c>
      <c r="G74" s="21">
        <v>85</v>
      </c>
      <c r="H74" s="30">
        <v>1000</v>
      </c>
      <c r="I74" s="31">
        <v>90.3</v>
      </c>
      <c r="J74" s="31">
        <v>97.8</v>
      </c>
      <c r="K74" s="31">
        <v>94.7</v>
      </c>
      <c r="L74" s="32">
        <v>8</v>
      </c>
      <c r="M74" s="32">
        <v>8</v>
      </c>
      <c r="N74" s="32">
        <v>4.9000000000000004</v>
      </c>
      <c r="O74" s="32">
        <v>3.0999999999999996</v>
      </c>
      <c r="P74" s="27"/>
      <c r="Q74" s="17">
        <v>4</v>
      </c>
    </row>
    <row r="75" spans="1:17" ht="15.75" x14ac:dyDescent="0.25">
      <c r="A75" s="18">
        <v>11</v>
      </c>
      <c r="B75" s="19"/>
      <c r="C75" s="17" t="s">
        <v>20</v>
      </c>
      <c r="D75" s="17">
        <v>74</v>
      </c>
      <c r="E75" s="17" t="s">
        <v>21</v>
      </c>
      <c r="F75" s="20">
        <v>45078</v>
      </c>
      <c r="G75" s="36">
        <v>86</v>
      </c>
      <c r="H75" s="22">
        <v>1000</v>
      </c>
      <c r="I75" s="23">
        <v>90.9</v>
      </c>
      <c r="J75" s="23">
        <v>94.5</v>
      </c>
      <c r="K75" s="23">
        <v>92.4</v>
      </c>
      <c r="L75" s="24">
        <v>4.0999999999999943</v>
      </c>
      <c r="M75" s="24">
        <v>4.0999999999999996</v>
      </c>
      <c r="N75" s="24">
        <v>2</v>
      </c>
      <c r="O75" s="24">
        <v>2.0999999999999996</v>
      </c>
      <c r="P75" s="17"/>
      <c r="Q75" s="17">
        <v>4</v>
      </c>
    </row>
    <row r="76" spans="1:17" ht="15.75" x14ac:dyDescent="0.25">
      <c r="A76" s="25">
        <v>12</v>
      </c>
      <c r="B76" s="26"/>
      <c r="C76" s="17" t="s">
        <v>20</v>
      </c>
      <c r="D76" s="27">
        <v>74</v>
      </c>
      <c r="E76" s="27" t="s">
        <v>21</v>
      </c>
      <c r="F76" s="28">
        <v>45078</v>
      </c>
      <c r="G76" s="29">
        <v>87</v>
      </c>
      <c r="H76" s="30">
        <v>1000</v>
      </c>
      <c r="I76" s="31">
        <v>92.1</v>
      </c>
      <c r="J76" s="31">
        <v>95.5</v>
      </c>
      <c r="K76" s="31">
        <v>93.5</v>
      </c>
      <c r="L76" s="32">
        <v>3.9000000000000057</v>
      </c>
      <c r="M76" s="32">
        <v>3.9</v>
      </c>
      <c r="N76" s="32">
        <v>1.9</v>
      </c>
      <c r="O76" s="32">
        <v>2</v>
      </c>
      <c r="P76" s="27"/>
      <c r="Q76" s="17">
        <v>4</v>
      </c>
    </row>
    <row r="77" spans="1:17" ht="15.75" x14ac:dyDescent="0.25">
      <c r="A77" s="18">
        <v>13</v>
      </c>
      <c r="B77" s="19"/>
      <c r="C77" s="17" t="s">
        <v>20</v>
      </c>
      <c r="D77" s="17">
        <v>440</v>
      </c>
      <c r="E77" s="17" t="s">
        <v>21</v>
      </c>
      <c r="F77" s="20">
        <v>45079</v>
      </c>
      <c r="G77" s="21">
        <v>88</v>
      </c>
      <c r="H77" s="22">
        <v>500</v>
      </c>
      <c r="I77" s="23">
        <v>91.3</v>
      </c>
      <c r="J77" s="23">
        <v>93.9</v>
      </c>
      <c r="K77" s="23">
        <v>92.4</v>
      </c>
      <c r="L77" s="24">
        <v>3.1000000000000085</v>
      </c>
      <c r="M77" s="24">
        <v>6.2</v>
      </c>
      <c r="N77" s="24">
        <v>3.2</v>
      </c>
      <c r="O77" s="24">
        <v>3</v>
      </c>
      <c r="P77" s="17"/>
      <c r="Q77" s="17">
        <v>4</v>
      </c>
    </row>
    <row r="78" spans="1:17" ht="15.75" x14ac:dyDescent="0.25">
      <c r="A78" s="25">
        <v>14</v>
      </c>
      <c r="B78" s="26"/>
      <c r="C78" s="17" t="s">
        <v>20</v>
      </c>
      <c r="D78" s="27">
        <v>440</v>
      </c>
      <c r="E78" s="27" t="s">
        <v>21</v>
      </c>
      <c r="F78" s="28">
        <v>45079</v>
      </c>
      <c r="G78" s="29">
        <v>89</v>
      </c>
      <c r="H78" s="30">
        <v>500</v>
      </c>
      <c r="I78" s="31">
        <v>91.1</v>
      </c>
      <c r="J78" s="31">
        <v>94.2</v>
      </c>
      <c r="K78" s="31">
        <v>92.5</v>
      </c>
      <c r="L78" s="32">
        <v>3.6000000000000085</v>
      </c>
      <c r="M78" s="32">
        <v>7.2</v>
      </c>
      <c r="N78" s="32">
        <v>3.8</v>
      </c>
      <c r="O78" s="32">
        <v>3.4000000000000004</v>
      </c>
      <c r="P78" s="27"/>
      <c r="Q78" s="17">
        <v>4</v>
      </c>
    </row>
    <row r="79" spans="1:17" ht="15.75" x14ac:dyDescent="0.25">
      <c r="A79" s="18">
        <v>15</v>
      </c>
      <c r="B79" s="19"/>
      <c r="C79" s="17" t="s">
        <v>20</v>
      </c>
      <c r="D79" s="17">
        <v>149</v>
      </c>
      <c r="E79" s="17" t="s">
        <v>21</v>
      </c>
      <c r="F79" s="20">
        <v>45082</v>
      </c>
      <c r="G79" s="21">
        <v>90</v>
      </c>
      <c r="H79" s="22">
        <v>700</v>
      </c>
      <c r="I79" s="23">
        <v>91</v>
      </c>
      <c r="J79" s="23">
        <v>93.3</v>
      </c>
      <c r="K79" s="23">
        <v>91.9</v>
      </c>
      <c r="L79" s="24">
        <v>2.7999999999999972</v>
      </c>
      <c r="M79" s="24">
        <v>4</v>
      </c>
      <c r="N79" s="24">
        <v>2</v>
      </c>
      <c r="O79" s="24">
        <v>2</v>
      </c>
      <c r="P79" s="17"/>
      <c r="Q79" s="17">
        <v>4</v>
      </c>
    </row>
    <row r="80" spans="1:17" ht="15.75" x14ac:dyDescent="0.25">
      <c r="A80" s="18">
        <v>17</v>
      </c>
      <c r="B80" s="19"/>
      <c r="C80" s="17" t="s">
        <v>20</v>
      </c>
      <c r="D80" s="17">
        <v>149</v>
      </c>
      <c r="E80" s="27" t="s">
        <v>21</v>
      </c>
      <c r="F80" s="20">
        <v>45082</v>
      </c>
      <c r="G80" s="36">
        <v>92</v>
      </c>
      <c r="H80" s="22">
        <v>700</v>
      </c>
      <c r="I80" s="23">
        <v>91.3</v>
      </c>
      <c r="J80" s="23">
        <v>93.9</v>
      </c>
      <c r="K80" s="23">
        <v>92.3</v>
      </c>
      <c r="L80" s="24">
        <v>3.1000000000000085</v>
      </c>
      <c r="M80" s="24">
        <v>4.4000000000000004</v>
      </c>
      <c r="N80" s="24">
        <v>2.1</v>
      </c>
      <c r="O80" s="24">
        <v>2.3000000000000003</v>
      </c>
      <c r="P80" s="17"/>
      <c r="Q80" s="17">
        <v>4</v>
      </c>
    </row>
    <row r="81" spans="1:17" ht="15.75" x14ac:dyDescent="0.25">
      <c r="A81" s="25">
        <v>18</v>
      </c>
      <c r="B81" s="26"/>
      <c r="C81" s="17" t="s">
        <v>20</v>
      </c>
      <c r="D81" s="27">
        <v>72</v>
      </c>
      <c r="E81" s="27" t="s">
        <v>21</v>
      </c>
      <c r="F81" s="28">
        <v>45069</v>
      </c>
      <c r="G81" s="33">
        <v>93</v>
      </c>
      <c r="H81" s="30">
        <v>500</v>
      </c>
      <c r="I81" s="31">
        <v>91.2</v>
      </c>
      <c r="J81" s="31">
        <v>93.1</v>
      </c>
      <c r="K81" s="31">
        <v>92.2</v>
      </c>
      <c r="L81" s="32">
        <v>2.3999999999999915</v>
      </c>
      <c r="M81" s="32">
        <v>4.8</v>
      </c>
      <c r="N81" s="32">
        <v>3</v>
      </c>
      <c r="O81" s="32">
        <v>1.7999999999999998</v>
      </c>
      <c r="P81" s="27"/>
      <c r="Q81" s="17">
        <v>4</v>
      </c>
    </row>
    <row r="82" spans="1:17" ht="15.75" x14ac:dyDescent="0.25">
      <c r="A82" s="18">
        <v>19</v>
      </c>
      <c r="B82" s="19"/>
      <c r="C82" s="17" t="s">
        <v>20</v>
      </c>
      <c r="D82" s="17">
        <v>89</v>
      </c>
      <c r="E82" s="17" t="s">
        <v>21</v>
      </c>
      <c r="F82" s="20">
        <v>45070</v>
      </c>
      <c r="G82" s="21">
        <v>94</v>
      </c>
      <c r="H82" s="22">
        <v>1000</v>
      </c>
      <c r="I82" s="23">
        <v>90.5</v>
      </c>
      <c r="J82" s="23">
        <v>94.9</v>
      </c>
      <c r="K82" s="23">
        <v>93.1</v>
      </c>
      <c r="L82" s="24">
        <v>4.9000000000000057</v>
      </c>
      <c r="M82" s="24">
        <v>4.9000000000000004</v>
      </c>
      <c r="N82" s="24">
        <v>3.1</v>
      </c>
      <c r="O82" s="24">
        <v>1.8000000000000003</v>
      </c>
      <c r="P82" s="17"/>
      <c r="Q82" s="17">
        <v>4</v>
      </c>
    </row>
    <row r="83" spans="1:17" ht="15.75" x14ac:dyDescent="0.25">
      <c r="A83" s="25">
        <v>20</v>
      </c>
      <c r="B83" s="26"/>
      <c r="C83" s="17" t="s">
        <v>20</v>
      </c>
      <c r="D83" s="27">
        <v>89</v>
      </c>
      <c r="E83" s="27" t="s">
        <v>21</v>
      </c>
      <c r="F83" s="28">
        <v>45070</v>
      </c>
      <c r="G83" s="29">
        <v>95</v>
      </c>
      <c r="H83" s="30">
        <v>1000</v>
      </c>
      <c r="I83" s="31">
        <v>90.7</v>
      </c>
      <c r="J83" s="31">
        <v>95.3</v>
      </c>
      <c r="K83" s="31">
        <v>93.6</v>
      </c>
      <c r="L83" s="32">
        <v>5.0999999999999943</v>
      </c>
      <c r="M83" s="32">
        <v>5.0999999999999996</v>
      </c>
      <c r="N83" s="32">
        <v>3.4</v>
      </c>
      <c r="O83" s="32">
        <v>1.6999999999999997</v>
      </c>
      <c r="P83" s="27"/>
      <c r="Q83" s="17">
        <v>4</v>
      </c>
    </row>
    <row r="84" spans="1:17" ht="15.75" x14ac:dyDescent="0.25">
      <c r="A84" s="18">
        <v>21</v>
      </c>
      <c r="B84" s="19"/>
      <c r="C84" s="17" t="s">
        <v>20</v>
      </c>
      <c r="D84" s="17">
        <v>184</v>
      </c>
      <c r="E84" s="17" t="s">
        <v>21</v>
      </c>
      <c r="F84" s="20">
        <v>45076</v>
      </c>
      <c r="G84" s="21">
        <v>96</v>
      </c>
      <c r="H84" s="22">
        <v>1000</v>
      </c>
      <c r="I84" s="23">
        <v>91</v>
      </c>
      <c r="J84" s="23">
        <v>93.5</v>
      </c>
      <c r="K84" s="23">
        <v>91.5</v>
      </c>
      <c r="L84" s="24">
        <v>3</v>
      </c>
      <c r="M84" s="24">
        <v>3</v>
      </c>
      <c r="N84" s="24">
        <v>1</v>
      </c>
      <c r="O84" s="24">
        <v>2</v>
      </c>
      <c r="P84" s="17"/>
      <c r="Q84" s="17">
        <v>4</v>
      </c>
    </row>
    <row r="85" spans="1:17" ht="15.75" x14ac:dyDescent="0.25">
      <c r="A85" s="25">
        <v>22</v>
      </c>
      <c r="B85" s="58"/>
      <c r="C85" s="27" t="s">
        <v>20</v>
      </c>
      <c r="D85" s="27">
        <v>184</v>
      </c>
      <c r="E85" s="27" t="s">
        <v>21</v>
      </c>
      <c r="F85" s="28">
        <v>45076</v>
      </c>
      <c r="G85" s="33">
        <v>97</v>
      </c>
      <c r="H85" s="30">
        <v>1000</v>
      </c>
      <c r="I85" s="31">
        <v>91.1</v>
      </c>
      <c r="J85" s="31">
        <v>93.7</v>
      </c>
      <c r="K85" s="31">
        <v>91.7</v>
      </c>
      <c r="L85" s="32">
        <v>3.1000000000000085</v>
      </c>
      <c r="M85" s="32">
        <v>3.1</v>
      </c>
      <c r="N85" s="32">
        <v>1.1000000000000001</v>
      </c>
      <c r="O85" s="32">
        <v>2</v>
      </c>
      <c r="P85" s="27"/>
      <c r="Q85" s="27">
        <v>4</v>
      </c>
    </row>
    <row r="86" spans="1:17" ht="15.75" x14ac:dyDescent="0.25">
      <c r="A86" s="7">
        <v>1</v>
      </c>
      <c r="B86" s="34"/>
      <c r="C86" s="17" t="s">
        <v>20</v>
      </c>
      <c r="D86" s="17" t="s">
        <v>26</v>
      </c>
      <c r="E86" s="17" t="s">
        <v>21</v>
      </c>
      <c r="F86" s="20">
        <v>45076</v>
      </c>
      <c r="G86" s="21">
        <v>101</v>
      </c>
      <c r="H86" s="22">
        <v>1000</v>
      </c>
      <c r="I86" s="23">
        <v>90.7</v>
      </c>
      <c r="J86" s="23">
        <v>93.5</v>
      </c>
      <c r="K86" s="23">
        <v>91.6</v>
      </c>
      <c r="L86" s="24">
        <v>3.0999999999999943</v>
      </c>
      <c r="M86" s="24">
        <v>3.1</v>
      </c>
      <c r="N86" s="24">
        <v>1.2</v>
      </c>
      <c r="O86" s="24">
        <v>1.9000000000000001</v>
      </c>
      <c r="P86" s="17"/>
      <c r="Q86" s="17">
        <v>5</v>
      </c>
    </row>
    <row r="87" spans="1:17" ht="15.75" x14ac:dyDescent="0.25">
      <c r="A87" s="25">
        <v>2</v>
      </c>
      <c r="B87" s="26"/>
      <c r="C87" s="17" t="s">
        <v>20</v>
      </c>
      <c r="D87" s="27" t="s">
        <v>26</v>
      </c>
      <c r="E87" s="27" t="s">
        <v>21</v>
      </c>
      <c r="F87" s="28">
        <v>45076</v>
      </c>
      <c r="G87" s="29">
        <v>102</v>
      </c>
      <c r="H87" s="30">
        <v>1000</v>
      </c>
      <c r="I87" s="31">
        <v>90.9</v>
      </c>
      <c r="J87" s="31">
        <v>93.7</v>
      </c>
      <c r="K87" s="31">
        <v>91.8</v>
      </c>
      <c r="L87" s="32">
        <v>3.0999999999999943</v>
      </c>
      <c r="M87" s="32">
        <v>3.1</v>
      </c>
      <c r="N87" s="32">
        <v>1.2</v>
      </c>
      <c r="O87" s="32">
        <v>1.9000000000000001</v>
      </c>
      <c r="P87" s="27"/>
      <c r="Q87" s="17">
        <v>5</v>
      </c>
    </row>
    <row r="88" spans="1:17" ht="15.75" x14ac:dyDescent="0.25">
      <c r="A88" s="18">
        <v>3</v>
      </c>
      <c r="B88" s="19"/>
      <c r="C88" s="17" t="s">
        <v>20</v>
      </c>
      <c r="D88" s="17">
        <v>92</v>
      </c>
      <c r="E88" s="17" t="s">
        <v>21</v>
      </c>
      <c r="F88" s="20">
        <v>45076</v>
      </c>
      <c r="G88" s="21">
        <v>103</v>
      </c>
      <c r="H88" s="22">
        <v>1250</v>
      </c>
      <c r="I88" s="23">
        <v>91.5</v>
      </c>
      <c r="J88" s="23">
        <v>95.1</v>
      </c>
      <c r="K88" s="23">
        <v>92.6</v>
      </c>
      <c r="L88" s="24">
        <v>3.8999999999999915</v>
      </c>
      <c r="M88" s="24">
        <v>3.1</v>
      </c>
      <c r="N88" s="24">
        <v>1.1000000000000001</v>
      </c>
      <c r="O88" s="24">
        <v>2</v>
      </c>
      <c r="P88" s="17"/>
      <c r="Q88" s="17">
        <v>5</v>
      </c>
    </row>
    <row r="89" spans="1:17" ht="15.75" x14ac:dyDescent="0.25">
      <c r="A89" s="25">
        <v>4</v>
      </c>
      <c r="B89" s="26"/>
      <c r="C89" s="17" t="s">
        <v>20</v>
      </c>
      <c r="D89" s="27">
        <v>92</v>
      </c>
      <c r="E89" s="27" t="s">
        <v>21</v>
      </c>
      <c r="F89" s="28">
        <v>45076</v>
      </c>
      <c r="G89" s="29">
        <v>104</v>
      </c>
      <c r="H89" s="30">
        <v>1250</v>
      </c>
      <c r="I89" s="31">
        <v>90.9</v>
      </c>
      <c r="J89" s="31">
        <v>94.5</v>
      </c>
      <c r="K89" s="31">
        <v>92.1</v>
      </c>
      <c r="L89" s="32">
        <v>3.8999999999999915</v>
      </c>
      <c r="M89" s="32">
        <v>3.1</v>
      </c>
      <c r="N89" s="32">
        <v>1.2</v>
      </c>
      <c r="O89" s="32">
        <v>1.9000000000000001</v>
      </c>
      <c r="P89" s="27"/>
      <c r="Q89" s="17">
        <v>5</v>
      </c>
    </row>
    <row r="90" spans="1:17" ht="15.75" x14ac:dyDescent="0.25">
      <c r="A90" s="18">
        <v>5</v>
      </c>
      <c r="B90" s="19"/>
      <c r="C90" s="17" t="s">
        <v>20</v>
      </c>
      <c r="D90" s="17">
        <v>96</v>
      </c>
      <c r="E90" s="17" t="s">
        <v>21</v>
      </c>
      <c r="F90" s="20">
        <v>45076</v>
      </c>
      <c r="G90" s="21">
        <v>105</v>
      </c>
      <c r="H90" s="22">
        <v>1250</v>
      </c>
      <c r="I90" s="23">
        <v>90.8</v>
      </c>
      <c r="J90" s="23">
        <v>92.5</v>
      </c>
      <c r="K90" s="23">
        <v>91.3</v>
      </c>
      <c r="L90" s="24">
        <v>2</v>
      </c>
      <c r="M90" s="24">
        <v>1.6</v>
      </c>
      <c r="N90" s="24">
        <v>0.6</v>
      </c>
      <c r="O90" s="24">
        <v>1</v>
      </c>
      <c r="P90" s="17"/>
      <c r="Q90" s="17">
        <v>5</v>
      </c>
    </row>
    <row r="91" spans="1:17" ht="15.75" x14ac:dyDescent="0.25">
      <c r="A91" s="25">
        <v>6</v>
      </c>
      <c r="B91" s="26"/>
      <c r="C91" s="17" t="s">
        <v>20</v>
      </c>
      <c r="D91" s="27">
        <v>96</v>
      </c>
      <c r="E91" s="27" t="s">
        <v>21</v>
      </c>
      <c r="F91" s="28">
        <v>45076</v>
      </c>
      <c r="G91" s="33">
        <v>106</v>
      </c>
      <c r="H91" s="30">
        <v>1250</v>
      </c>
      <c r="I91" s="31">
        <v>91.2</v>
      </c>
      <c r="J91" s="31">
        <v>93.2</v>
      </c>
      <c r="K91" s="31">
        <v>92</v>
      </c>
      <c r="L91" s="32">
        <v>2.2999999999999972</v>
      </c>
      <c r="M91" s="32">
        <v>1.8</v>
      </c>
      <c r="N91" s="32">
        <v>0.9</v>
      </c>
      <c r="O91" s="32">
        <v>0.9</v>
      </c>
      <c r="P91" s="27"/>
      <c r="Q91" s="17">
        <v>5</v>
      </c>
    </row>
    <row r="92" spans="1:17" ht="15.75" x14ac:dyDescent="0.25">
      <c r="A92" s="18">
        <v>7</v>
      </c>
      <c r="B92" s="34"/>
      <c r="C92" s="17" t="s">
        <v>20</v>
      </c>
      <c r="D92" s="17">
        <v>93</v>
      </c>
      <c r="E92" s="17" t="s">
        <v>21</v>
      </c>
      <c r="F92" s="20">
        <v>45076</v>
      </c>
      <c r="G92" s="21">
        <v>107</v>
      </c>
      <c r="H92" s="22">
        <v>1250</v>
      </c>
      <c r="I92" s="23">
        <v>90.9</v>
      </c>
      <c r="J92" s="23">
        <v>91.6</v>
      </c>
      <c r="K92" s="23">
        <v>90.9</v>
      </c>
      <c r="L92" s="24">
        <v>0.99999999999998579</v>
      </c>
      <c r="M92" s="24">
        <v>0.8</v>
      </c>
      <c r="N92" s="24">
        <v>0.2</v>
      </c>
      <c r="O92" s="24">
        <v>0.60000000000000009</v>
      </c>
      <c r="P92" s="17"/>
      <c r="Q92" s="17">
        <v>5</v>
      </c>
    </row>
    <row r="93" spans="1:17" ht="15.75" x14ac:dyDescent="0.25">
      <c r="A93" s="25">
        <v>8</v>
      </c>
      <c r="B93" s="35"/>
      <c r="C93" s="17" t="s">
        <v>20</v>
      </c>
      <c r="D93" s="27">
        <v>93</v>
      </c>
      <c r="E93" s="27" t="s">
        <v>21</v>
      </c>
      <c r="F93" s="28">
        <v>45076</v>
      </c>
      <c r="G93" s="29">
        <v>108</v>
      </c>
      <c r="H93" s="30">
        <v>1250</v>
      </c>
      <c r="I93" s="31">
        <v>91.9</v>
      </c>
      <c r="J93" s="31">
        <v>92.6</v>
      </c>
      <c r="K93" s="31">
        <v>91.9</v>
      </c>
      <c r="L93" s="32">
        <v>0.99999999999998579</v>
      </c>
      <c r="M93" s="32">
        <v>0.8</v>
      </c>
      <c r="N93" s="32">
        <v>0.2</v>
      </c>
      <c r="O93" s="32">
        <v>0.60000000000000009</v>
      </c>
      <c r="P93" s="27"/>
      <c r="Q93" s="17">
        <v>5</v>
      </c>
    </row>
    <row r="94" spans="1:17" ht="15.75" x14ac:dyDescent="0.25">
      <c r="A94" s="18">
        <v>9</v>
      </c>
      <c r="B94" s="19"/>
      <c r="C94" s="17" t="s">
        <v>20</v>
      </c>
      <c r="D94" s="17">
        <v>120</v>
      </c>
      <c r="E94" s="17" t="s">
        <v>21</v>
      </c>
      <c r="F94" s="20">
        <v>45077</v>
      </c>
      <c r="G94" s="21">
        <v>109</v>
      </c>
      <c r="H94" s="22">
        <v>1000</v>
      </c>
      <c r="I94" s="23">
        <v>90.1</v>
      </c>
      <c r="J94" s="23">
        <v>94</v>
      </c>
      <c r="K94" s="23">
        <v>91.8</v>
      </c>
      <c r="L94" s="24">
        <v>4.2000000000000028</v>
      </c>
      <c r="M94" s="24">
        <v>4.2</v>
      </c>
      <c r="N94" s="24">
        <v>2</v>
      </c>
      <c r="O94" s="24">
        <v>2.2000000000000002</v>
      </c>
      <c r="P94" s="17"/>
      <c r="Q94" s="17">
        <v>5</v>
      </c>
    </row>
    <row r="95" spans="1:17" ht="15.75" x14ac:dyDescent="0.25">
      <c r="A95" s="25">
        <v>10</v>
      </c>
      <c r="B95" s="26"/>
      <c r="C95" s="17" t="s">
        <v>20</v>
      </c>
      <c r="D95" s="27">
        <v>120</v>
      </c>
      <c r="E95" s="27" t="s">
        <v>21</v>
      </c>
      <c r="F95" s="28">
        <v>45077</v>
      </c>
      <c r="G95" s="21">
        <v>110</v>
      </c>
      <c r="H95" s="30">
        <v>1000</v>
      </c>
      <c r="I95" s="31">
        <v>91.1</v>
      </c>
      <c r="J95" s="31">
        <v>95.1</v>
      </c>
      <c r="K95" s="31">
        <v>92.9</v>
      </c>
      <c r="L95" s="32">
        <v>4.2999999999999972</v>
      </c>
      <c r="M95" s="32">
        <v>4.3</v>
      </c>
      <c r="N95" s="32">
        <v>2.1</v>
      </c>
      <c r="O95" s="32">
        <v>2.1999999999999997</v>
      </c>
      <c r="P95" s="27"/>
      <c r="Q95" s="17">
        <v>5</v>
      </c>
    </row>
    <row r="96" spans="1:17" ht="15.75" x14ac:dyDescent="0.25">
      <c r="A96" s="18">
        <v>11</v>
      </c>
      <c r="B96" s="19"/>
      <c r="C96" s="17" t="s">
        <v>20</v>
      </c>
      <c r="D96" s="17">
        <v>183</v>
      </c>
      <c r="E96" s="17" t="s">
        <v>21</v>
      </c>
      <c r="F96" s="20">
        <v>45077</v>
      </c>
      <c r="G96" s="36">
        <v>111</v>
      </c>
      <c r="H96" s="22">
        <v>1000</v>
      </c>
      <c r="I96" s="23">
        <v>90.9</v>
      </c>
      <c r="J96" s="23">
        <v>95.2</v>
      </c>
      <c r="K96" s="23">
        <v>92</v>
      </c>
      <c r="L96" s="24">
        <v>4.5999999999999943</v>
      </c>
      <c r="M96" s="24">
        <v>4.5999999999999996</v>
      </c>
      <c r="N96" s="24">
        <v>1.4</v>
      </c>
      <c r="O96" s="24">
        <v>3.1999999999999997</v>
      </c>
      <c r="P96" s="17"/>
      <c r="Q96" s="17">
        <v>5</v>
      </c>
    </row>
    <row r="97" spans="1:17" ht="15.75" x14ac:dyDescent="0.25">
      <c r="A97" s="25">
        <v>12</v>
      </c>
      <c r="B97" s="26"/>
      <c r="C97" s="17" t="s">
        <v>20</v>
      </c>
      <c r="D97" s="27">
        <v>183</v>
      </c>
      <c r="E97" s="27" t="s">
        <v>21</v>
      </c>
      <c r="F97" s="28">
        <v>45077</v>
      </c>
      <c r="G97" s="29">
        <v>112</v>
      </c>
      <c r="H97" s="30">
        <v>1000</v>
      </c>
      <c r="I97" s="31">
        <v>89.8</v>
      </c>
      <c r="J97" s="31">
        <v>94</v>
      </c>
      <c r="K97" s="31">
        <v>90.8</v>
      </c>
      <c r="L97" s="32">
        <v>4.5</v>
      </c>
      <c r="M97" s="32">
        <v>4.5</v>
      </c>
      <c r="N97" s="32">
        <v>1.3</v>
      </c>
      <c r="O97" s="32">
        <v>3.2</v>
      </c>
      <c r="P97" s="27"/>
      <c r="Q97" s="17">
        <v>5</v>
      </c>
    </row>
    <row r="98" spans="1:17" ht="15.75" x14ac:dyDescent="0.25">
      <c r="A98" s="18">
        <v>13</v>
      </c>
      <c r="B98" s="19"/>
      <c r="C98" s="17" t="s">
        <v>20</v>
      </c>
      <c r="D98" s="17">
        <v>91</v>
      </c>
      <c r="E98" s="17" t="s">
        <v>21</v>
      </c>
      <c r="F98" s="20">
        <v>45077</v>
      </c>
      <c r="G98" s="21">
        <v>113</v>
      </c>
      <c r="H98" s="22">
        <v>850</v>
      </c>
      <c r="I98" s="23">
        <v>90.6</v>
      </c>
      <c r="J98" s="23">
        <v>94.3</v>
      </c>
      <c r="K98" s="23">
        <v>92.5</v>
      </c>
      <c r="L98" s="24">
        <v>4</v>
      </c>
      <c r="M98" s="24">
        <v>4.7</v>
      </c>
      <c r="N98" s="24">
        <v>2.6</v>
      </c>
      <c r="O98" s="24">
        <v>2.1</v>
      </c>
      <c r="P98" s="17"/>
      <c r="Q98" s="17">
        <v>5</v>
      </c>
    </row>
    <row r="99" spans="1:17" ht="15.75" x14ac:dyDescent="0.25">
      <c r="A99" s="25">
        <v>14</v>
      </c>
      <c r="B99" s="26"/>
      <c r="C99" s="17" t="s">
        <v>20</v>
      </c>
      <c r="D99" s="27">
        <v>91</v>
      </c>
      <c r="E99" s="27" t="s">
        <v>21</v>
      </c>
      <c r="F99" s="28">
        <v>45077</v>
      </c>
      <c r="G99" s="29">
        <v>114</v>
      </c>
      <c r="H99" s="30">
        <v>850</v>
      </c>
      <c r="I99" s="31">
        <v>91.1</v>
      </c>
      <c r="J99" s="31">
        <v>94.7</v>
      </c>
      <c r="K99" s="31">
        <v>92.9</v>
      </c>
      <c r="L99" s="32">
        <v>3.9000000000000057</v>
      </c>
      <c r="M99" s="32">
        <v>4.5999999999999996</v>
      </c>
      <c r="N99" s="32">
        <v>2.5</v>
      </c>
      <c r="O99" s="32">
        <v>2.0999999999999996</v>
      </c>
      <c r="P99" s="27"/>
      <c r="Q99" s="17">
        <v>5</v>
      </c>
    </row>
    <row r="100" spans="1:17" ht="15.75" x14ac:dyDescent="0.25">
      <c r="A100" s="18">
        <v>15</v>
      </c>
      <c r="B100" s="19"/>
      <c r="C100" s="17" t="s">
        <v>20</v>
      </c>
      <c r="D100" s="17">
        <v>70</v>
      </c>
      <c r="E100" s="17" t="s">
        <v>21</v>
      </c>
      <c r="F100" s="20">
        <v>45077</v>
      </c>
      <c r="G100" s="21">
        <v>115</v>
      </c>
      <c r="H100" s="22">
        <v>500</v>
      </c>
      <c r="I100" s="23">
        <v>91.2</v>
      </c>
      <c r="J100" s="23">
        <v>95.1</v>
      </c>
      <c r="K100" s="23">
        <v>91.7</v>
      </c>
      <c r="L100" s="24">
        <v>4.1999999999999886</v>
      </c>
      <c r="M100" s="24">
        <v>8.4</v>
      </c>
      <c r="N100" s="24">
        <v>1.6</v>
      </c>
      <c r="O100" s="24">
        <v>6.8000000000000007</v>
      </c>
      <c r="P100" s="17"/>
      <c r="Q100" s="17">
        <v>5</v>
      </c>
    </row>
    <row r="101" spans="1:17" ht="15.75" x14ac:dyDescent="0.25">
      <c r="A101" s="25">
        <v>16</v>
      </c>
      <c r="B101" s="26"/>
      <c r="C101" s="17" t="s">
        <v>20</v>
      </c>
      <c r="D101" s="27">
        <v>70</v>
      </c>
      <c r="E101" s="27" t="s">
        <v>21</v>
      </c>
      <c r="F101" s="28">
        <v>45077</v>
      </c>
      <c r="G101" s="21">
        <v>116</v>
      </c>
      <c r="H101" s="30">
        <v>500</v>
      </c>
      <c r="I101" s="31">
        <v>91.5</v>
      </c>
      <c r="J101" s="31">
        <v>95.9</v>
      </c>
      <c r="K101" s="31">
        <v>92.5</v>
      </c>
      <c r="L101" s="32">
        <v>4.7000000000000028</v>
      </c>
      <c r="M101" s="32">
        <v>9.4</v>
      </c>
      <c r="N101" s="32">
        <v>2.6</v>
      </c>
      <c r="O101" s="32">
        <v>6.8000000000000007</v>
      </c>
      <c r="P101" s="27"/>
      <c r="Q101" s="17">
        <v>5</v>
      </c>
    </row>
    <row r="102" spans="1:17" ht="15.75" x14ac:dyDescent="0.25">
      <c r="A102" s="25">
        <v>18</v>
      </c>
      <c r="B102" s="26"/>
      <c r="C102" s="17" t="s">
        <v>20</v>
      </c>
      <c r="D102" s="27">
        <v>169</v>
      </c>
      <c r="E102" s="27" t="s">
        <v>21</v>
      </c>
      <c r="F102" s="28">
        <v>45077</v>
      </c>
      <c r="G102" s="33">
        <v>118</v>
      </c>
      <c r="H102" s="30">
        <v>250</v>
      </c>
      <c r="I102" s="31">
        <v>91</v>
      </c>
      <c r="J102" s="31">
        <v>94.6</v>
      </c>
      <c r="K102" s="31">
        <v>92.1</v>
      </c>
      <c r="L102" s="32">
        <v>3.8999999999999915</v>
      </c>
      <c r="M102" s="32">
        <v>15.6</v>
      </c>
      <c r="N102" s="32">
        <v>5.6</v>
      </c>
      <c r="O102" s="32">
        <v>10</v>
      </c>
      <c r="P102" s="27"/>
      <c r="Q102" s="17">
        <v>5</v>
      </c>
    </row>
    <row r="103" spans="1:17" ht="15.75" x14ac:dyDescent="0.25">
      <c r="A103" s="18">
        <v>19</v>
      </c>
      <c r="B103" s="19"/>
      <c r="C103" s="17" t="s">
        <v>20</v>
      </c>
      <c r="D103" s="17">
        <v>169</v>
      </c>
      <c r="E103" s="17" t="s">
        <v>21</v>
      </c>
      <c r="F103" s="20">
        <v>45077</v>
      </c>
      <c r="G103" s="21">
        <v>119</v>
      </c>
      <c r="H103" s="22">
        <v>250</v>
      </c>
      <c r="I103" s="23">
        <v>91.2</v>
      </c>
      <c r="J103" s="23">
        <v>94.6</v>
      </c>
      <c r="K103" s="23">
        <v>92.1</v>
      </c>
      <c r="L103" s="24">
        <v>3.6999999999999886</v>
      </c>
      <c r="M103" s="24">
        <v>14.8</v>
      </c>
      <c r="N103" s="24">
        <v>4.8</v>
      </c>
      <c r="O103" s="24">
        <v>10</v>
      </c>
      <c r="P103" s="17"/>
      <c r="Q103" s="17">
        <v>5</v>
      </c>
    </row>
    <row r="104" spans="1:17" ht="15.75" x14ac:dyDescent="0.25">
      <c r="A104" s="25">
        <v>20</v>
      </c>
      <c r="B104" s="26"/>
      <c r="C104" s="17" t="s">
        <v>20</v>
      </c>
      <c r="D104" s="27">
        <v>165</v>
      </c>
      <c r="E104" s="27" t="s">
        <v>21</v>
      </c>
      <c r="F104" s="28">
        <v>45077</v>
      </c>
      <c r="G104" s="29">
        <v>120</v>
      </c>
      <c r="H104" s="30">
        <v>350</v>
      </c>
      <c r="I104" s="31">
        <v>91</v>
      </c>
      <c r="J104" s="31">
        <v>98</v>
      </c>
      <c r="K104" s="31">
        <v>95.7</v>
      </c>
      <c r="L104" s="32">
        <v>7.2999999999999972</v>
      </c>
      <c r="M104" s="32">
        <v>20.9</v>
      </c>
      <c r="N104" s="32">
        <v>14.3</v>
      </c>
      <c r="O104" s="32">
        <v>6.5999999999999979</v>
      </c>
      <c r="P104" s="27"/>
      <c r="Q104" s="17">
        <v>5</v>
      </c>
    </row>
    <row r="105" spans="1:17" ht="15.75" x14ac:dyDescent="0.25">
      <c r="A105" s="18">
        <v>21</v>
      </c>
      <c r="B105" s="19"/>
      <c r="C105" s="17" t="s">
        <v>20</v>
      </c>
      <c r="D105" s="17">
        <v>165</v>
      </c>
      <c r="E105" s="17" t="s">
        <v>21</v>
      </c>
      <c r="F105" s="20">
        <v>45077</v>
      </c>
      <c r="G105" s="21">
        <v>121</v>
      </c>
      <c r="H105" s="22">
        <v>350</v>
      </c>
      <c r="I105" s="23">
        <v>91.4</v>
      </c>
      <c r="J105" s="23">
        <v>98.8</v>
      </c>
      <c r="K105" s="23">
        <v>96.4</v>
      </c>
      <c r="L105" s="24">
        <v>7.6999999999999886</v>
      </c>
      <c r="M105" s="24">
        <v>22</v>
      </c>
      <c r="N105" s="24">
        <v>15.1</v>
      </c>
      <c r="O105" s="24">
        <v>6.9</v>
      </c>
      <c r="P105" s="17"/>
      <c r="Q105" s="17">
        <v>5</v>
      </c>
    </row>
    <row r="106" spans="1:17" ht="15.75" x14ac:dyDescent="0.25">
      <c r="A106" s="25">
        <v>22</v>
      </c>
      <c r="B106" s="19"/>
      <c r="C106" s="17" t="s">
        <v>20</v>
      </c>
      <c r="D106" s="17">
        <v>46</v>
      </c>
      <c r="E106" s="17" t="s">
        <v>21</v>
      </c>
      <c r="F106" s="20">
        <v>45089</v>
      </c>
      <c r="G106" s="21">
        <v>122</v>
      </c>
      <c r="H106" s="22">
        <v>600</v>
      </c>
      <c r="I106" s="23">
        <v>91</v>
      </c>
      <c r="J106" s="23">
        <v>96.6</v>
      </c>
      <c r="K106" s="23">
        <v>94.9</v>
      </c>
      <c r="L106" s="32">
        <v>5.8999999999999915</v>
      </c>
      <c r="M106" s="32">
        <v>9.8000000000000007</v>
      </c>
      <c r="N106" s="32">
        <v>7</v>
      </c>
      <c r="O106" s="32">
        <v>2.8000000000000007</v>
      </c>
      <c r="P106" s="17"/>
      <c r="Q106" s="17">
        <v>5</v>
      </c>
    </row>
    <row r="107" spans="1:17" ht="15.75" x14ac:dyDescent="0.25">
      <c r="A107" s="7">
        <v>1</v>
      </c>
      <c r="B107" s="34"/>
      <c r="C107" s="17" t="s">
        <v>20</v>
      </c>
      <c r="D107" s="17">
        <v>46</v>
      </c>
      <c r="E107" s="17" t="s">
        <v>21</v>
      </c>
      <c r="F107" s="20">
        <v>45089</v>
      </c>
      <c r="G107" s="21">
        <v>126</v>
      </c>
      <c r="H107" s="22">
        <v>600</v>
      </c>
      <c r="I107" s="23">
        <v>91.4</v>
      </c>
      <c r="J107" s="23">
        <v>96.7</v>
      </c>
      <c r="K107" s="23">
        <v>95.1</v>
      </c>
      <c r="L107" s="24">
        <v>5.2999999999999972</v>
      </c>
      <c r="M107" s="24">
        <v>8.8000000000000007</v>
      </c>
      <c r="N107" s="24">
        <v>6.2</v>
      </c>
      <c r="O107" s="24">
        <v>2.6000000000000005</v>
      </c>
      <c r="P107" s="17"/>
      <c r="Q107" s="17">
        <v>6</v>
      </c>
    </row>
    <row r="108" spans="1:17" ht="15.75" x14ac:dyDescent="0.25">
      <c r="A108" s="25">
        <v>2</v>
      </c>
      <c r="B108" s="26"/>
      <c r="C108" s="17" t="s">
        <v>20</v>
      </c>
      <c r="D108" s="27">
        <v>39</v>
      </c>
      <c r="E108" s="27" t="s">
        <v>21</v>
      </c>
      <c r="F108" s="28">
        <v>45084</v>
      </c>
      <c r="G108" s="29">
        <v>127</v>
      </c>
      <c r="H108" s="30">
        <v>500</v>
      </c>
      <c r="I108" s="31">
        <v>91.2</v>
      </c>
      <c r="J108" s="31">
        <v>91.9</v>
      </c>
      <c r="K108" s="31">
        <v>91.4</v>
      </c>
      <c r="L108" s="32">
        <v>0.70000000000000284</v>
      </c>
      <c r="M108" s="32">
        <v>1.4</v>
      </c>
      <c r="N108" s="32">
        <v>0.4</v>
      </c>
      <c r="O108" s="32">
        <v>0.99999999999999989</v>
      </c>
      <c r="P108" s="27"/>
      <c r="Q108" s="17">
        <v>6</v>
      </c>
    </row>
    <row r="109" spans="1:17" ht="15.75" x14ac:dyDescent="0.25">
      <c r="A109" s="18">
        <v>3</v>
      </c>
      <c r="B109" s="19"/>
      <c r="C109" s="17" t="s">
        <v>20</v>
      </c>
      <c r="D109" s="17">
        <v>39</v>
      </c>
      <c r="E109" s="17" t="s">
        <v>21</v>
      </c>
      <c r="F109" s="20">
        <v>45084</v>
      </c>
      <c r="G109" s="21">
        <v>128</v>
      </c>
      <c r="H109" s="22">
        <v>500</v>
      </c>
      <c r="I109" s="23">
        <v>90.2</v>
      </c>
      <c r="J109" s="23">
        <v>90.7</v>
      </c>
      <c r="K109" s="23">
        <v>90.2</v>
      </c>
      <c r="L109" s="24">
        <v>0.5</v>
      </c>
      <c r="M109" s="24">
        <v>1</v>
      </c>
      <c r="N109" s="24">
        <v>0</v>
      </c>
      <c r="O109" s="24">
        <v>1</v>
      </c>
      <c r="P109" s="17"/>
      <c r="Q109" s="17">
        <v>6</v>
      </c>
    </row>
    <row r="110" spans="1:17" ht="15.75" x14ac:dyDescent="0.25">
      <c r="A110" s="25">
        <v>4</v>
      </c>
      <c r="B110" s="26"/>
      <c r="C110" s="17" t="s">
        <v>20</v>
      </c>
      <c r="D110" s="27" t="s">
        <v>27</v>
      </c>
      <c r="E110" s="27" t="s">
        <v>21</v>
      </c>
      <c r="F110" s="28">
        <v>45082</v>
      </c>
      <c r="G110" s="29">
        <v>129</v>
      </c>
      <c r="H110" s="30">
        <v>500</v>
      </c>
      <c r="I110" s="31">
        <v>90.8</v>
      </c>
      <c r="J110" s="31">
        <v>91.4</v>
      </c>
      <c r="K110" s="31">
        <v>90.4</v>
      </c>
      <c r="L110" s="32">
        <v>0.60000000000000853</v>
      </c>
      <c r="M110" s="32">
        <v>1.2</v>
      </c>
      <c r="N110" s="32">
        <v>-0.8</v>
      </c>
      <c r="O110" s="32">
        <v>2</v>
      </c>
      <c r="P110" s="27"/>
      <c r="Q110" s="17">
        <v>6</v>
      </c>
    </row>
    <row r="111" spans="1:17" ht="15.75" x14ac:dyDescent="0.25">
      <c r="A111" s="18">
        <v>5</v>
      </c>
      <c r="B111" s="19"/>
      <c r="C111" s="17" t="s">
        <v>20</v>
      </c>
      <c r="D111" s="17" t="s">
        <v>27</v>
      </c>
      <c r="E111" s="17" t="s">
        <v>21</v>
      </c>
      <c r="F111" s="20">
        <v>45082</v>
      </c>
      <c r="G111" s="21">
        <v>130</v>
      </c>
      <c r="H111" s="22">
        <v>500</v>
      </c>
      <c r="I111" s="23">
        <v>90.6</v>
      </c>
      <c r="J111" s="23">
        <v>91.9</v>
      </c>
      <c r="K111" s="23">
        <v>90.2</v>
      </c>
      <c r="L111" s="24">
        <v>1.3000000000000114</v>
      </c>
      <c r="M111" s="24">
        <v>2.6</v>
      </c>
      <c r="N111" s="24">
        <v>-0.8</v>
      </c>
      <c r="O111" s="24">
        <v>3.4000000000000004</v>
      </c>
      <c r="P111" s="17"/>
      <c r="Q111" s="17">
        <v>6</v>
      </c>
    </row>
    <row r="112" spans="1:17" ht="15.75" x14ac:dyDescent="0.25">
      <c r="A112" s="25">
        <v>6</v>
      </c>
      <c r="B112" s="26"/>
      <c r="C112" s="17" t="s">
        <v>20</v>
      </c>
      <c r="D112" s="27">
        <v>3</v>
      </c>
      <c r="E112" s="27" t="s">
        <v>21</v>
      </c>
      <c r="F112" s="28">
        <v>45082</v>
      </c>
      <c r="G112" s="33">
        <v>131</v>
      </c>
      <c r="H112" s="30">
        <v>500</v>
      </c>
      <c r="I112" s="31">
        <v>90.6</v>
      </c>
      <c r="J112" s="31">
        <v>93</v>
      </c>
      <c r="K112" s="31">
        <v>91.6</v>
      </c>
      <c r="L112" s="32">
        <v>2.4000000000000057</v>
      </c>
      <c r="M112" s="32">
        <v>4.8</v>
      </c>
      <c r="N112" s="32">
        <v>2</v>
      </c>
      <c r="O112" s="32">
        <v>2.8</v>
      </c>
      <c r="P112" s="27"/>
      <c r="Q112" s="17">
        <v>6</v>
      </c>
    </row>
    <row r="113" spans="1:17" ht="15.75" x14ac:dyDescent="0.25">
      <c r="A113" s="18">
        <v>7</v>
      </c>
      <c r="B113" s="34"/>
      <c r="C113" s="17" t="s">
        <v>20</v>
      </c>
      <c r="D113" s="17">
        <v>3</v>
      </c>
      <c r="E113" s="17" t="s">
        <v>21</v>
      </c>
      <c r="F113" s="20">
        <v>45082</v>
      </c>
      <c r="G113" s="21">
        <v>132</v>
      </c>
      <c r="H113" s="22">
        <v>500</v>
      </c>
      <c r="I113" s="23">
        <v>91.5</v>
      </c>
      <c r="J113" s="23">
        <v>93.8</v>
      </c>
      <c r="K113" s="23">
        <v>92.2</v>
      </c>
      <c r="L113" s="24">
        <v>2.2999999999999972</v>
      </c>
      <c r="M113" s="24">
        <v>4.5999999999999996</v>
      </c>
      <c r="N113" s="24">
        <v>1.4</v>
      </c>
      <c r="O113" s="24">
        <v>3.1999999999999997</v>
      </c>
      <c r="P113" s="17"/>
      <c r="Q113" s="17">
        <v>6</v>
      </c>
    </row>
    <row r="114" spans="1:17" ht="15.75" x14ac:dyDescent="0.25">
      <c r="A114" s="25">
        <v>8</v>
      </c>
      <c r="B114" s="35"/>
      <c r="C114" s="17" t="s">
        <v>20</v>
      </c>
      <c r="D114" s="27">
        <v>5</v>
      </c>
      <c r="E114" s="27" t="s">
        <v>21</v>
      </c>
      <c r="F114" s="28">
        <v>45082</v>
      </c>
      <c r="G114" s="29">
        <v>133</v>
      </c>
      <c r="H114" s="30">
        <v>750</v>
      </c>
      <c r="I114" s="31">
        <v>90.4</v>
      </c>
      <c r="J114" s="31">
        <v>91.5</v>
      </c>
      <c r="K114" s="31">
        <v>90.7</v>
      </c>
      <c r="L114" s="32">
        <v>1.0999999999999943</v>
      </c>
      <c r="M114" s="32">
        <v>1.5</v>
      </c>
      <c r="N114" s="32">
        <v>0.4</v>
      </c>
      <c r="O114" s="32">
        <v>1.1000000000000001</v>
      </c>
      <c r="P114" s="27"/>
      <c r="Q114" s="17">
        <v>6</v>
      </c>
    </row>
    <row r="115" spans="1:17" ht="15.75" x14ac:dyDescent="0.25">
      <c r="A115" s="18">
        <v>9</v>
      </c>
      <c r="B115" s="19"/>
      <c r="C115" s="17" t="s">
        <v>20</v>
      </c>
      <c r="D115" s="17">
        <v>5</v>
      </c>
      <c r="E115" s="17" t="s">
        <v>21</v>
      </c>
      <c r="F115" s="20">
        <v>45082</v>
      </c>
      <c r="G115" s="21">
        <v>134</v>
      </c>
      <c r="H115" s="22">
        <v>750</v>
      </c>
      <c r="I115" s="23">
        <v>90.9</v>
      </c>
      <c r="J115" s="23">
        <v>92.1</v>
      </c>
      <c r="K115" s="23">
        <v>91.1</v>
      </c>
      <c r="L115" s="24">
        <v>1.1999999999999886</v>
      </c>
      <c r="M115" s="24">
        <v>1.6</v>
      </c>
      <c r="N115" s="24">
        <v>0.3</v>
      </c>
      <c r="O115" s="24">
        <v>1.3</v>
      </c>
      <c r="P115" s="17"/>
      <c r="Q115" s="17">
        <v>6</v>
      </c>
    </row>
    <row r="116" spans="1:17" ht="15.75" x14ac:dyDescent="0.25">
      <c r="A116" s="25">
        <v>10</v>
      </c>
      <c r="B116" s="26"/>
      <c r="C116" s="17" t="s">
        <v>20</v>
      </c>
      <c r="D116" s="27">
        <v>197</v>
      </c>
      <c r="E116" s="27" t="s">
        <v>21</v>
      </c>
      <c r="F116" s="28">
        <v>45082</v>
      </c>
      <c r="G116" s="21">
        <v>135</v>
      </c>
      <c r="H116" s="30">
        <v>500</v>
      </c>
      <c r="I116" s="31">
        <v>90.6</v>
      </c>
      <c r="J116" s="31">
        <v>93.3</v>
      </c>
      <c r="K116" s="31">
        <v>91</v>
      </c>
      <c r="L116" s="32">
        <v>2.7000000000000028</v>
      </c>
      <c r="M116" s="32">
        <v>5.4</v>
      </c>
      <c r="N116" s="32">
        <v>0.8</v>
      </c>
      <c r="O116" s="32">
        <v>4.6000000000000005</v>
      </c>
      <c r="P116" s="27"/>
      <c r="Q116" s="17">
        <v>6</v>
      </c>
    </row>
    <row r="117" spans="1:17" ht="15.75" x14ac:dyDescent="0.25">
      <c r="A117" s="18">
        <v>11</v>
      </c>
      <c r="B117" s="19"/>
      <c r="C117" s="17" t="s">
        <v>20</v>
      </c>
      <c r="D117" s="17">
        <v>197</v>
      </c>
      <c r="E117" s="17" t="s">
        <v>21</v>
      </c>
      <c r="F117" s="20">
        <v>45082</v>
      </c>
      <c r="G117" s="36">
        <v>136</v>
      </c>
      <c r="H117" s="22">
        <v>500</v>
      </c>
      <c r="I117" s="23">
        <v>90.4</v>
      </c>
      <c r="J117" s="23">
        <v>93.7</v>
      </c>
      <c r="K117" s="23">
        <v>91.5</v>
      </c>
      <c r="L117" s="24">
        <v>3.2999999999999972</v>
      </c>
      <c r="M117" s="24">
        <v>6.6</v>
      </c>
      <c r="N117" s="24">
        <v>2.2000000000000002</v>
      </c>
      <c r="O117" s="24">
        <v>4.3999999999999995</v>
      </c>
      <c r="P117" s="17"/>
      <c r="Q117" s="17">
        <v>6</v>
      </c>
    </row>
    <row r="118" spans="1:17" ht="15.75" x14ac:dyDescent="0.25">
      <c r="A118" s="25">
        <v>12</v>
      </c>
      <c r="B118" s="26"/>
      <c r="C118" s="17" t="s">
        <v>20</v>
      </c>
      <c r="D118" s="27">
        <v>454</v>
      </c>
      <c r="E118" s="27" t="s">
        <v>21</v>
      </c>
      <c r="F118" s="28">
        <v>45082</v>
      </c>
      <c r="G118" s="29">
        <v>137</v>
      </c>
      <c r="H118" s="30">
        <v>500</v>
      </c>
      <c r="I118" s="31">
        <v>91.8</v>
      </c>
      <c r="J118" s="31">
        <v>94.1</v>
      </c>
      <c r="K118" s="31">
        <v>91.8</v>
      </c>
      <c r="L118" s="32">
        <v>2.2999999999999972</v>
      </c>
      <c r="M118" s="32">
        <v>4.5999999999999996</v>
      </c>
      <c r="N118" s="32">
        <v>0</v>
      </c>
      <c r="O118" s="32">
        <v>4.5999999999999996</v>
      </c>
      <c r="P118" s="27"/>
      <c r="Q118" s="17">
        <v>6</v>
      </c>
    </row>
    <row r="119" spans="1:17" ht="15.75" x14ac:dyDescent="0.25">
      <c r="A119" s="18">
        <v>13</v>
      </c>
      <c r="B119" s="19"/>
      <c r="C119" s="17" t="s">
        <v>20</v>
      </c>
      <c r="D119" s="17">
        <v>454</v>
      </c>
      <c r="E119" s="17" t="s">
        <v>21</v>
      </c>
      <c r="F119" s="20">
        <v>45082</v>
      </c>
      <c r="G119" s="21">
        <v>138</v>
      </c>
      <c r="H119" s="22">
        <v>500</v>
      </c>
      <c r="I119" s="23">
        <v>91.3</v>
      </c>
      <c r="J119" s="23">
        <v>93.2</v>
      </c>
      <c r="K119" s="23">
        <v>91.3</v>
      </c>
      <c r="L119" s="24">
        <v>1.9000000000000057</v>
      </c>
      <c r="M119" s="24">
        <v>3.8</v>
      </c>
      <c r="N119" s="24">
        <v>0</v>
      </c>
      <c r="O119" s="24">
        <v>3.8</v>
      </c>
      <c r="P119" s="17"/>
      <c r="Q119" s="17">
        <v>6</v>
      </c>
    </row>
    <row r="120" spans="1:17" ht="15.75" x14ac:dyDescent="0.25">
      <c r="A120" s="25">
        <v>14</v>
      </c>
      <c r="B120" s="26"/>
      <c r="C120" s="17" t="s">
        <v>20</v>
      </c>
      <c r="D120" s="27">
        <v>14</v>
      </c>
      <c r="E120" s="27" t="s">
        <v>21</v>
      </c>
      <c r="F120" s="28">
        <v>45082</v>
      </c>
      <c r="G120" s="29">
        <v>139</v>
      </c>
      <c r="H120" s="30">
        <v>850</v>
      </c>
      <c r="I120" s="31">
        <v>90.2</v>
      </c>
      <c r="J120" s="31">
        <v>90.9</v>
      </c>
      <c r="K120" s="31">
        <v>90.3</v>
      </c>
      <c r="L120" s="32">
        <v>0.70000000000000284</v>
      </c>
      <c r="M120" s="32">
        <v>0.8</v>
      </c>
      <c r="N120" s="32">
        <v>0.1</v>
      </c>
      <c r="O120" s="32">
        <v>0.70000000000000007</v>
      </c>
      <c r="P120" s="27"/>
      <c r="Q120" s="17">
        <v>6</v>
      </c>
    </row>
    <row r="121" spans="1:17" ht="15.75" x14ac:dyDescent="0.25">
      <c r="A121" s="18">
        <v>15</v>
      </c>
      <c r="B121" s="19"/>
      <c r="C121" s="17" t="s">
        <v>20</v>
      </c>
      <c r="D121" s="17">
        <v>14</v>
      </c>
      <c r="E121" s="17" t="s">
        <v>21</v>
      </c>
      <c r="F121" s="20">
        <v>45082</v>
      </c>
      <c r="G121" s="21">
        <v>140</v>
      </c>
      <c r="H121" s="22">
        <v>850</v>
      </c>
      <c r="I121" s="23">
        <v>91.3</v>
      </c>
      <c r="J121" s="23">
        <v>91.6</v>
      </c>
      <c r="K121" s="23">
        <v>91.7</v>
      </c>
      <c r="L121" s="24">
        <v>0.29999999999999716</v>
      </c>
      <c r="M121" s="24">
        <v>0.4</v>
      </c>
      <c r="N121" s="24">
        <v>0.5</v>
      </c>
      <c r="O121" s="24">
        <v>-9.9999999999999978E-2</v>
      </c>
      <c r="P121" s="17"/>
      <c r="Q121" s="17">
        <v>6</v>
      </c>
    </row>
    <row r="122" spans="1:17" ht="15.75" x14ac:dyDescent="0.25">
      <c r="A122" s="25">
        <v>16</v>
      </c>
      <c r="B122" s="26"/>
      <c r="C122" s="17" t="s">
        <v>20</v>
      </c>
      <c r="D122" s="27">
        <v>21</v>
      </c>
      <c r="E122" s="27" t="s">
        <v>21</v>
      </c>
      <c r="F122" s="28">
        <v>45083</v>
      </c>
      <c r="G122" s="21">
        <v>141</v>
      </c>
      <c r="H122" s="30">
        <v>850</v>
      </c>
      <c r="I122" s="31">
        <v>91.8</v>
      </c>
      <c r="J122" s="31">
        <v>93</v>
      </c>
      <c r="K122" s="31">
        <v>92.2</v>
      </c>
      <c r="L122" s="32">
        <v>1.2000000000000028</v>
      </c>
      <c r="M122" s="32">
        <v>1.4</v>
      </c>
      <c r="N122" s="32">
        <v>0.5</v>
      </c>
      <c r="O122" s="32">
        <v>0.89999999999999991</v>
      </c>
      <c r="P122" s="27"/>
      <c r="Q122" s="17">
        <v>6</v>
      </c>
    </row>
    <row r="123" spans="1:17" ht="15.75" x14ac:dyDescent="0.25">
      <c r="A123" s="18">
        <v>17</v>
      </c>
      <c r="B123" s="19"/>
      <c r="C123" s="17" t="s">
        <v>20</v>
      </c>
      <c r="D123" s="17">
        <v>21</v>
      </c>
      <c r="E123" s="17" t="s">
        <v>21</v>
      </c>
      <c r="F123" s="20">
        <v>45083</v>
      </c>
      <c r="G123" s="36">
        <v>142</v>
      </c>
      <c r="H123" s="22">
        <v>850</v>
      </c>
      <c r="I123" s="23">
        <v>90.4</v>
      </c>
      <c r="J123" s="23">
        <v>91.8</v>
      </c>
      <c r="K123" s="23">
        <v>90.6</v>
      </c>
      <c r="L123" s="24">
        <v>1.3999999999999915</v>
      </c>
      <c r="M123" s="24">
        <v>1.6</v>
      </c>
      <c r="N123" s="24">
        <v>0.2</v>
      </c>
      <c r="O123" s="24">
        <v>1.4000000000000001</v>
      </c>
      <c r="P123" s="17"/>
      <c r="Q123" s="17">
        <v>6</v>
      </c>
    </row>
    <row r="124" spans="1:17" ht="15.75" x14ac:dyDescent="0.25">
      <c r="A124" s="25">
        <v>18</v>
      </c>
      <c r="B124" s="26"/>
      <c r="C124" s="17" t="s">
        <v>20</v>
      </c>
      <c r="D124" s="27">
        <v>18</v>
      </c>
      <c r="E124" s="27" t="s">
        <v>21</v>
      </c>
      <c r="F124" s="28">
        <v>45083</v>
      </c>
      <c r="G124" s="33">
        <v>143</v>
      </c>
      <c r="H124" s="30">
        <v>700</v>
      </c>
      <c r="I124" s="31">
        <v>91</v>
      </c>
      <c r="J124" s="31">
        <v>91.9</v>
      </c>
      <c r="K124" s="31">
        <v>91.3</v>
      </c>
      <c r="L124" s="32">
        <v>0.90000000000000568</v>
      </c>
      <c r="M124" s="32">
        <v>1.3</v>
      </c>
      <c r="N124" s="32">
        <v>0.4</v>
      </c>
      <c r="O124" s="32">
        <v>0.9</v>
      </c>
      <c r="P124" s="27"/>
      <c r="Q124" s="17">
        <v>6</v>
      </c>
    </row>
    <row r="125" spans="1:17" ht="15.75" x14ac:dyDescent="0.25">
      <c r="A125" s="18">
        <v>19</v>
      </c>
      <c r="B125" s="19"/>
      <c r="C125" s="17" t="s">
        <v>20</v>
      </c>
      <c r="D125" s="17">
        <v>18</v>
      </c>
      <c r="E125" s="17" t="s">
        <v>21</v>
      </c>
      <c r="F125" s="20">
        <v>45083</v>
      </c>
      <c r="G125" s="21">
        <v>144</v>
      </c>
      <c r="H125" s="22">
        <v>700</v>
      </c>
      <c r="I125" s="23">
        <v>90.6</v>
      </c>
      <c r="J125" s="23">
        <v>91.8</v>
      </c>
      <c r="K125" s="23">
        <v>91.3</v>
      </c>
      <c r="L125" s="24">
        <v>1.2000000000000028</v>
      </c>
      <c r="M125" s="24">
        <v>1.7</v>
      </c>
      <c r="N125" s="24">
        <v>1</v>
      </c>
      <c r="O125" s="24">
        <v>0.7</v>
      </c>
      <c r="P125" s="17"/>
      <c r="Q125" s="17">
        <v>6</v>
      </c>
    </row>
    <row r="126" spans="1:17" ht="15.75" x14ac:dyDescent="0.25">
      <c r="A126" s="25">
        <v>20</v>
      </c>
      <c r="B126" s="26"/>
      <c r="C126" s="17" t="s">
        <v>20</v>
      </c>
      <c r="D126" s="27">
        <v>112</v>
      </c>
      <c r="E126" s="27" t="s">
        <v>21</v>
      </c>
      <c r="F126" s="28">
        <v>45083</v>
      </c>
      <c r="G126" s="29">
        <v>145</v>
      </c>
      <c r="H126" s="30">
        <v>500</v>
      </c>
      <c r="I126" s="31">
        <v>91.7</v>
      </c>
      <c r="J126" s="31">
        <v>91.9</v>
      </c>
      <c r="K126" s="31">
        <v>92.2</v>
      </c>
      <c r="L126" s="32">
        <v>0.20000000000000284</v>
      </c>
      <c r="M126" s="32">
        <v>0.4</v>
      </c>
      <c r="N126" s="32">
        <v>1</v>
      </c>
      <c r="O126" s="32">
        <v>-0.6</v>
      </c>
      <c r="P126" s="27"/>
      <c r="Q126" s="17">
        <v>6</v>
      </c>
    </row>
    <row r="127" spans="1:17" ht="15.75" x14ac:dyDescent="0.25">
      <c r="A127" s="18">
        <v>21</v>
      </c>
      <c r="B127" s="19"/>
      <c r="C127" s="17" t="s">
        <v>20</v>
      </c>
      <c r="D127" s="17">
        <v>112</v>
      </c>
      <c r="E127" s="17" t="s">
        <v>21</v>
      </c>
      <c r="F127" s="20">
        <v>45083</v>
      </c>
      <c r="G127" s="21">
        <v>146</v>
      </c>
      <c r="H127" s="22">
        <v>500</v>
      </c>
      <c r="I127" s="23">
        <v>91</v>
      </c>
      <c r="J127" s="23">
        <v>93.3</v>
      </c>
      <c r="K127" s="23">
        <v>91.4</v>
      </c>
      <c r="L127" s="24">
        <v>2.2999999999999972</v>
      </c>
      <c r="M127" s="24">
        <v>4.5999999999999996</v>
      </c>
      <c r="N127" s="24">
        <v>0.8</v>
      </c>
      <c r="O127" s="24">
        <v>3.8</v>
      </c>
      <c r="P127" s="17"/>
      <c r="Q127" s="17">
        <v>6</v>
      </c>
    </row>
    <row r="128" spans="1:17" ht="15.75" x14ac:dyDescent="0.25">
      <c r="A128" s="25">
        <v>22</v>
      </c>
      <c r="B128" s="19"/>
      <c r="C128" s="17" t="s">
        <v>20</v>
      </c>
      <c r="D128" s="17">
        <v>186</v>
      </c>
      <c r="E128" s="17" t="s">
        <v>21</v>
      </c>
      <c r="F128" s="20">
        <v>45083</v>
      </c>
      <c r="G128" s="21">
        <v>147</v>
      </c>
      <c r="H128" s="22">
        <v>250</v>
      </c>
      <c r="I128" s="23">
        <v>89.6</v>
      </c>
      <c r="J128" s="23">
        <v>91.6</v>
      </c>
      <c r="K128" s="23">
        <v>91</v>
      </c>
      <c r="L128" s="32">
        <v>2</v>
      </c>
      <c r="M128" s="32">
        <v>8</v>
      </c>
      <c r="N128" s="32">
        <v>5.6</v>
      </c>
      <c r="O128" s="32">
        <v>2.4000000000000004</v>
      </c>
      <c r="P128" s="17"/>
      <c r="Q128" s="17">
        <v>6</v>
      </c>
    </row>
    <row r="129" spans="1:17" ht="15.75" x14ac:dyDescent="0.25">
      <c r="A129" s="7">
        <v>1</v>
      </c>
      <c r="B129" s="34"/>
      <c r="C129" s="17" t="s">
        <v>20</v>
      </c>
      <c r="D129" s="17">
        <v>186</v>
      </c>
      <c r="E129" s="17" t="s">
        <v>21</v>
      </c>
      <c r="F129" s="20">
        <v>45083</v>
      </c>
      <c r="G129" s="21">
        <v>151</v>
      </c>
      <c r="H129" s="22">
        <v>250</v>
      </c>
      <c r="I129" s="23">
        <v>90.7</v>
      </c>
      <c r="J129" s="23">
        <v>94.4</v>
      </c>
      <c r="K129" s="23">
        <v>92.1</v>
      </c>
      <c r="L129" s="24">
        <v>3.7000000000000028</v>
      </c>
      <c r="M129" s="24">
        <v>14.8</v>
      </c>
      <c r="N129" s="24">
        <v>5.6</v>
      </c>
      <c r="O129" s="24">
        <v>9.2000000000000011</v>
      </c>
      <c r="P129" s="17"/>
      <c r="Q129" s="17">
        <v>7</v>
      </c>
    </row>
    <row r="130" spans="1:17" ht="15.75" x14ac:dyDescent="0.25">
      <c r="A130" s="25">
        <v>2</v>
      </c>
      <c r="B130" s="26"/>
      <c r="C130" s="17" t="s">
        <v>20</v>
      </c>
      <c r="D130" s="27">
        <v>36</v>
      </c>
      <c r="E130" s="27" t="s">
        <v>21</v>
      </c>
      <c r="F130" s="28">
        <v>45083</v>
      </c>
      <c r="G130" s="29">
        <v>152</v>
      </c>
      <c r="H130" s="30">
        <v>750</v>
      </c>
      <c r="I130" s="31">
        <v>91.6</v>
      </c>
      <c r="J130" s="31">
        <v>94.7</v>
      </c>
      <c r="K130" s="31">
        <v>93.5</v>
      </c>
      <c r="L130" s="32">
        <v>3.1000000000000085</v>
      </c>
      <c r="M130" s="32">
        <v>4.0999999999999996</v>
      </c>
      <c r="N130" s="32">
        <v>2.5</v>
      </c>
      <c r="O130" s="32">
        <v>1.5999999999999996</v>
      </c>
      <c r="P130" s="27"/>
      <c r="Q130" s="17">
        <v>7</v>
      </c>
    </row>
    <row r="131" spans="1:17" ht="15.75" x14ac:dyDescent="0.25">
      <c r="A131" s="18">
        <v>3</v>
      </c>
      <c r="B131" s="19"/>
      <c r="C131" s="17" t="s">
        <v>20</v>
      </c>
      <c r="D131" s="17">
        <v>36</v>
      </c>
      <c r="E131" s="17" t="s">
        <v>21</v>
      </c>
      <c r="F131" s="20">
        <v>45083</v>
      </c>
      <c r="G131" s="21">
        <v>153</v>
      </c>
      <c r="H131" s="22">
        <v>750</v>
      </c>
      <c r="I131" s="23">
        <v>90.6</v>
      </c>
      <c r="J131" s="23">
        <v>93.8</v>
      </c>
      <c r="K131" s="23">
        <v>92.5</v>
      </c>
      <c r="L131" s="24">
        <v>3.2000000000000028</v>
      </c>
      <c r="M131" s="24">
        <v>4.3</v>
      </c>
      <c r="N131" s="24">
        <v>2.5</v>
      </c>
      <c r="O131" s="24">
        <v>1.7999999999999998</v>
      </c>
      <c r="P131" s="17"/>
      <c r="Q131" s="17">
        <v>7</v>
      </c>
    </row>
    <row r="132" spans="1:17" ht="15.75" x14ac:dyDescent="0.25">
      <c r="A132" s="25">
        <v>4</v>
      </c>
      <c r="B132" s="26"/>
      <c r="C132" s="17" t="s">
        <v>20</v>
      </c>
      <c r="D132" s="27">
        <v>30</v>
      </c>
      <c r="E132" s="27" t="s">
        <v>21</v>
      </c>
      <c r="F132" s="28">
        <v>45083</v>
      </c>
      <c r="G132" s="29">
        <v>154</v>
      </c>
      <c r="H132" s="30">
        <v>500</v>
      </c>
      <c r="I132" s="31">
        <v>91.7</v>
      </c>
      <c r="J132" s="31">
        <v>95.1</v>
      </c>
      <c r="K132" s="31">
        <v>93.4</v>
      </c>
      <c r="L132" s="32">
        <v>3.3999999999999915</v>
      </c>
      <c r="M132" s="32">
        <v>6.8</v>
      </c>
      <c r="N132" s="32">
        <v>3.4</v>
      </c>
      <c r="O132" s="32">
        <v>3.4</v>
      </c>
      <c r="P132" s="27"/>
      <c r="Q132" s="17">
        <v>7</v>
      </c>
    </row>
    <row r="133" spans="1:17" ht="15.75" x14ac:dyDescent="0.25">
      <c r="A133" s="18">
        <v>5</v>
      </c>
      <c r="B133" s="19"/>
      <c r="C133" s="17" t="s">
        <v>20</v>
      </c>
      <c r="D133" s="17">
        <v>30</v>
      </c>
      <c r="E133" s="17" t="s">
        <v>21</v>
      </c>
      <c r="F133" s="20">
        <v>45083</v>
      </c>
      <c r="G133" s="21">
        <v>155</v>
      </c>
      <c r="H133" s="22">
        <v>500</v>
      </c>
      <c r="I133" s="23">
        <v>91.7</v>
      </c>
      <c r="J133" s="23">
        <v>95.2</v>
      </c>
      <c r="K133" s="23">
        <v>93.5</v>
      </c>
      <c r="L133" s="24">
        <v>3.5</v>
      </c>
      <c r="M133" s="24">
        <v>7</v>
      </c>
      <c r="N133" s="24">
        <v>3.6</v>
      </c>
      <c r="O133" s="24">
        <v>3.4</v>
      </c>
      <c r="P133" s="17"/>
      <c r="Q133" s="17">
        <v>7</v>
      </c>
    </row>
    <row r="134" spans="1:17" ht="15.75" x14ac:dyDescent="0.25">
      <c r="A134" s="25">
        <v>6</v>
      </c>
      <c r="B134" s="26"/>
      <c r="C134" s="17" t="s">
        <v>20</v>
      </c>
      <c r="D134" s="27">
        <v>211</v>
      </c>
      <c r="E134" s="27" t="s">
        <v>21</v>
      </c>
      <c r="F134" s="28">
        <v>45090</v>
      </c>
      <c r="G134" s="33">
        <v>156</v>
      </c>
      <c r="H134" s="30">
        <v>1000</v>
      </c>
      <c r="I134" s="31">
        <v>91.7</v>
      </c>
      <c r="J134" s="31">
        <v>96.2</v>
      </c>
      <c r="K134" s="31">
        <v>94.1</v>
      </c>
      <c r="L134" s="32">
        <v>4.5</v>
      </c>
      <c r="M134" s="32">
        <v>4.5</v>
      </c>
      <c r="N134" s="32">
        <v>2.4</v>
      </c>
      <c r="O134" s="32">
        <v>2.1</v>
      </c>
      <c r="P134" s="27"/>
      <c r="Q134" s="17">
        <v>7</v>
      </c>
    </row>
    <row r="135" spans="1:17" ht="15.75" x14ac:dyDescent="0.25">
      <c r="A135" s="18">
        <v>7</v>
      </c>
      <c r="B135" s="34"/>
      <c r="C135" s="17" t="s">
        <v>20</v>
      </c>
      <c r="D135" s="17">
        <v>211</v>
      </c>
      <c r="E135" s="17" t="s">
        <v>21</v>
      </c>
      <c r="F135" s="20">
        <v>45090</v>
      </c>
      <c r="G135" s="21">
        <v>157</v>
      </c>
      <c r="H135" s="22">
        <v>1000</v>
      </c>
      <c r="I135" s="23">
        <v>91.5</v>
      </c>
      <c r="J135" s="23">
        <v>96.1</v>
      </c>
      <c r="K135" s="23">
        <v>94.1</v>
      </c>
      <c r="L135" s="24">
        <v>4.5999999999999943</v>
      </c>
      <c r="M135" s="24">
        <v>4.5999999999999996</v>
      </c>
      <c r="N135" s="24">
        <v>2.6</v>
      </c>
      <c r="O135" s="24">
        <v>1.9999999999999996</v>
      </c>
      <c r="P135" s="17"/>
      <c r="Q135" s="17">
        <v>7</v>
      </c>
    </row>
    <row r="136" spans="1:17" ht="15.75" x14ac:dyDescent="0.25">
      <c r="A136" s="18">
        <v>9</v>
      </c>
      <c r="B136" s="19"/>
      <c r="C136" s="17" t="s">
        <v>20</v>
      </c>
      <c r="D136" s="17">
        <v>213</v>
      </c>
      <c r="E136" s="17" t="s">
        <v>21</v>
      </c>
      <c r="F136" s="20">
        <v>45090</v>
      </c>
      <c r="G136" s="21">
        <v>159</v>
      </c>
      <c r="H136" s="22">
        <v>750</v>
      </c>
      <c r="I136" s="23">
        <v>90.6</v>
      </c>
      <c r="J136" s="23">
        <v>97.3</v>
      </c>
      <c r="K136" s="23">
        <v>94.8</v>
      </c>
      <c r="L136" s="24">
        <v>6.7000000000000028</v>
      </c>
      <c r="M136" s="24">
        <v>8.9</v>
      </c>
      <c r="N136" s="24">
        <v>5.6</v>
      </c>
      <c r="O136" s="24">
        <v>3.3000000000000007</v>
      </c>
      <c r="P136" s="17"/>
      <c r="Q136" s="17">
        <v>7</v>
      </c>
    </row>
    <row r="137" spans="1:17" ht="15.75" x14ac:dyDescent="0.25">
      <c r="A137" s="25">
        <v>10</v>
      </c>
      <c r="B137" s="26"/>
      <c r="C137" s="17" t="s">
        <v>20</v>
      </c>
      <c r="D137" s="27">
        <v>213</v>
      </c>
      <c r="E137" s="27" t="s">
        <v>21</v>
      </c>
      <c r="F137" s="28">
        <v>45090</v>
      </c>
      <c r="G137" s="21">
        <v>160</v>
      </c>
      <c r="H137" s="30">
        <v>750</v>
      </c>
      <c r="I137" s="31">
        <v>91.5</v>
      </c>
      <c r="J137" s="31">
        <v>98.2</v>
      </c>
      <c r="K137" s="31">
        <v>95.8</v>
      </c>
      <c r="L137" s="32">
        <v>6.7000000000000028</v>
      </c>
      <c r="M137" s="32">
        <v>8.9</v>
      </c>
      <c r="N137" s="32">
        <v>5.7</v>
      </c>
      <c r="O137" s="32">
        <v>3.2</v>
      </c>
      <c r="P137" s="27"/>
      <c r="Q137" s="17">
        <v>7</v>
      </c>
    </row>
    <row r="138" spans="1:17" ht="15.75" x14ac:dyDescent="0.25">
      <c r="A138" s="18">
        <v>11</v>
      </c>
      <c r="B138" s="19"/>
      <c r="C138" s="17" t="s">
        <v>20</v>
      </c>
      <c r="D138" s="17">
        <v>140</v>
      </c>
      <c r="E138" s="17" t="s">
        <v>21</v>
      </c>
      <c r="F138" s="20">
        <v>45090</v>
      </c>
      <c r="G138" s="36">
        <v>161</v>
      </c>
      <c r="H138" s="22">
        <v>500</v>
      </c>
      <c r="I138" s="23">
        <v>91.5</v>
      </c>
      <c r="J138" s="23">
        <v>97.5</v>
      </c>
      <c r="K138" s="23">
        <v>94</v>
      </c>
      <c r="L138" s="24">
        <v>6</v>
      </c>
      <c r="M138" s="24">
        <v>12</v>
      </c>
      <c r="N138" s="24">
        <v>5</v>
      </c>
      <c r="O138" s="24">
        <v>7</v>
      </c>
      <c r="P138" s="17"/>
      <c r="Q138" s="17">
        <v>7</v>
      </c>
    </row>
    <row r="139" spans="1:17" ht="15.75" x14ac:dyDescent="0.25">
      <c r="A139" s="42">
        <v>12</v>
      </c>
      <c r="B139" s="26"/>
      <c r="C139" s="43" t="s">
        <v>20</v>
      </c>
      <c r="D139" s="44">
        <v>140</v>
      </c>
      <c r="E139" s="44" t="s">
        <v>21</v>
      </c>
      <c r="F139" s="45">
        <v>45090</v>
      </c>
      <c r="G139" s="29">
        <v>162</v>
      </c>
      <c r="H139" s="30">
        <v>500</v>
      </c>
      <c r="I139" s="31">
        <v>90.8</v>
      </c>
      <c r="J139" s="31">
        <v>96.9</v>
      </c>
      <c r="K139" s="31">
        <v>93.5</v>
      </c>
      <c r="L139" s="46">
        <v>6.1000000000000085</v>
      </c>
      <c r="M139" s="46">
        <v>12.2</v>
      </c>
      <c r="N139" s="46">
        <v>5.4</v>
      </c>
      <c r="O139" s="46">
        <v>6.7999999999999989</v>
      </c>
      <c r="P139" s="44"/>
      <c r="Q139" s="17">
        <v>7</v>
      </c>
    </row>
    <row r="140" spans="1:17" ht="15.75" x14ac:dyDescent="0.25">
      <c r="A140" s="47">
        <v>13</v>
      </c>
      <c r="B140" s="19"/>
      <c r="C140" s="43" t="s">
        <v>20</v>
      </c>
      <c r="D140" s="43">
        <v>163</v>
      </c>
      <c r="E140" s="43" t="s">
        <v>21</v>
      </c>
      <c r="F140" s="48">
        <v>45090</v>
      </c>
      <c r="G140" s="21">
        <v>163</v>
      </c>
      <c r="H140" s="22">
        <v>500</v>
      </c>
      <c r="I140" s="23">
        <v>90.7</v>
      </c>
      <c r="J140" s="23">
        <v>107.7</v>
      </c>
      <c r="K140" s="23">
        <v>103.8</v>
      </c>
      <c r="L140" s="49">
        <v>17</v>
      </c>
      <c r="M140" s="49">
        <v>34</v>
      </c>
      <c r="N140" s="49">
        <v>26.2</v>
      </c>
      <c r="O140" s="49">
        <v>7.8000000000000007</v>
      </c>
      <c r="P140" s="43"/>
      <c r="Q140" s="17">
        <v>7</v>
      </c>
    </row>
    <row r="141" spans="1:17" ht="15.75" x14ac:dyDescent="0.25">
      <c r="A141" s="25">
        <v>14</v>
      </c>
      <c r="B141" s="26"/>
      <c r="C141" s="17" t="s">
        <v>20</v>
      </c>
      <c r="D141" s="27">
        <v>163</v>
      </c>
      <c r="E141" s="27" t="s">
        <v>21</v>
      </c>
      <c r="F141" s="28">
        <v>45090</v>
      </c>
      <c r="G141" s="29">
        <v>164</v>
      </c>
      <c r="H141" s="30">
        <v>350</v>
      </c>
      <c r="I141" s="31">
        <v>91.5</v>
      </c>
      <c r="J141" s="31">
        <v>102.6</v>
      </c>
      <c r="K141" s="31">
        <v>100</v>
      </c>
      <c r="L141" s="32">
        <v>11.099999999999994</v>
      </c>
      <c r="M141" s="32">
        <v>31.7</v>
      </c>
      <c r="N141" s="32">
        <v>24.3</v>
      </c>
      <c r="O141" s="32">
        <v>7.3999999999999986</v>
      </c>
      <c r="P141" s="27"/>
      <c r="Q141" s="17">
        <v>7</v>
      </c>
    </row>
    <row r="142" spans="1:17" ht="15.75" x14ac:dyDescent="0.25">
      <c r="A142" s="18">
        <v>15</v>
      </c>
      <c r="B142" s="19"/>
      <c r="C142" s="17" t="s">
        <v>20</v>
      </c>
      <c r="D142" s="17">
        <v>180</v>
      </c>
      <c r="E142" s="17" t="s">
        <v>21</v>
      </c>
      <c r="F142" s="20">
        <v>45090</v>
      </c>
      <c r="G142" s="21">
        <v>165</v>
      </c>
      <c r="H142" s="22">
        <v>750</v>
      </c>
      <c r="I142" s="23">
        <v>91.8</v>
      </c>
      <c r="J142" s="23">
        <v>97.6</v>
      </c>
      <c r="K142" s="23">
        <v>94.7</v>
      </c>
      <c r="L142" s="24">
        <v>5.7999999999999972</v>
      </c>
      <c r="M142" s="24">
        <v>7.7</v>
      </c>
      <c r="N142" s="24">
        <v>3.9</v>
      </c>
      <c r="O142" s="24">
        <v>3.8000000000000003</v>
      </c>
      <c r="P142" s="17"/>
      <c r="Q142" s="17">
        <v>7</v>
      </c>
    </row>
    <row r="143" spans="1:17" ht="15.75" x14ac:dyDescent="0.25">
      <c r="A143" s="25">
        <v>16</v>
      </c>
      <c r="B143" s="26"/>
      <c r="C143" s="17" t="s">
        <v>20</v>
      </c>
      <c r="D143" s="27">
        <v>180</v>
      </c>
      <c r="E143" s="27" t="s">
        <v>21</v>
      </c>
      <c r="F143" s="28">
        <v>45090</v>
      </c>
      <c r="G143" s="21">
        <v>166</v>
      </c>
      <c r="H143" s="30">
        <v>650</v>
      </c>
      <c r="I143" s="31">
        <v>90.1</v>
      </c>
      <c r="J143" s="31">
        <v>95.3</v>
      </c>
      <c r="K143" s="31">
        <v>92.8</v>
      </c>
      <c r="L143" s="32">
        <v>5.2000000000000028</v>
      </c>
      <c r="M143" s="32">
        <v>8</v>
      </c>
      <c r="N143" s="32">
        <v>4.2</v>
      </c>
      <c r="O143" s="32">
        <v>3.8</v>
      </c>
      <c r="P143" s="27"/>
      <c r="Q143" s="17">
        <v>7</v>
      </c>
    </row>
    <row r="144" spans="1:17" ht="15.75" x14ac:dyDescent="0.25">
      <c r="A144" s="18">
        <v>17</v>
      </c>
      <c r="B144" s="19"/>
      <c r="C144" s="17" t="s">
        <v>20</v>
      </c>
      <c r="D144" s="17" t="s">
        <v>28</v>
      </c>
      <c r="E144" s="17" t="s">
        <v>21</v>
      </c>
      <c r="F144" s="20">
        <v>45090</v>
      </c>
      <c r="G144" s="36">
        <v>167</v>
      </c>
      <c r="H144" s="22">
        <v>650</v>
      </c>
      <c r="I144" s="23">
        <v>91.5</v>
      </c>
      <c r="J144" s="23">
        <v>96.7</v>
      </c>
      <c r="K144" s="23">
        <v>94</v>
      </c>
      <c r="L144" s="24">
        <v>5.2000000000000028</v>
      </c>
      <c r="M144" s="24">
        <v>8</v>
      </c>
      <c r="N144" s="24">
        <v>3.8</v>
      </c>
      <c r="O144" s="24">
        <v>4.2</v>
      </c>
      <c r="P144" s="17"/>
      <c r="Q144" s="17">
        <v>7</v>
      </c>
    </row>
    <row r="145" spans="1:17" ht="15.75" x14ac:dyDescent="0.25">
      <c r="A145" s="25">
        <v>18</v>
      </c>
      <c r="B145" s="26"/>
      <c r="C145" s="17" t="s">
        <v>20</v>
      </c>
      <c r="D145" s="27" t="s">
        <v>28</v>
      </c>
      <c r="E145" s="27" t="s">
        <v>21</v>
      </c>
      <c r="F145" s="28">
        <v>45090</v>
      </c>
      <c r="G145" s="33">
        <v>168</v>
      </c>
      <c r="H145" s="30">
        <v>650</v>
      </c>
      <c r="I145" s="31">
        <v>91.7</v>
      </c>
      <c r="J145" s="31">
        <v>92.2</v>
      </c>
      <c r="K145" s="31">
        <v>94</v>
      </c>
      <c r="L145" s="32">
        <v>0.5</v>
      </c>
      <c r="M145" s="32">
        <v>0.8</v>
      </c>
      <c r="N145" s="32">
        <v>3.5</v>
      </c>
      <c r="O145" s="32">
        <v>-2.7</v>
      </c>
      <c r="P145" s="27"/>
      <c r="Q145" s="17">
        <v>7</v>
      </c>
    </row>
    <row r="146" spans="1:17" ht="15.75" x14ac:dyDescent="0.25">
      <c r="A146" s="18">
        <v>19</v>
      </c>
      <c r="B146" s="19"/>
      <c r="C146" s="17" t="s">
        <v>20</v>
      </c>
      <c r="D146" s="17">
        <v>85</v>
      </c>
      <c r="E146" s="17" t="s">
        <v>21</v>
      </c>
      <c r="F146" s="20">
        <v>45091</v>
      </c>
      <c r="G146" s="21">
        <v>169</v>
      </c>
      <c r="H146" s="22">
        <v>1000</v>
      </c>
      <c r="I146" s="23">
        <v>91.6</v>
      </c>
      <c r="J146" s="23">
        <v>92.4</v>
      </c>
      <c r="K146" s="23">
        <v>91.9</v>
      </c>
      <c r="L146" s="24">
        <v>0.80000000000001137</v>
      </c>
      <c r="M146" s="24">
        <v>0.8</v>
      </c>
      <c r="N146" s="24">
        <v>0.3</v>
      </c>
      <c r="O146" s="24">
        <v>0.5</v>
      </c>
      <c r="P146" s="17"/>
      <c r="Q146" s="17">
        <v>7</v>
      </c>
    </row>
    <row r="147" spans="1:17" ht="15.75" x14ac:dyDescent="0.25">
      <c r="A147" s="25">
        <v>20</v>
      </c>
      <c r="B147" s="26"/>
      <c r="C147" s="17" t="s">
        <v>20</v>
      </c>
      <c r="D147" s="27">
        <v>85</v>
      </c>
      <c r="E147" s="27" t="s">
        <v>21</v>
      </c>
      <c r="F147" s="28">
        <v>45091</v>
      </c>
      <c r="G147" s="29">
        <v>170</v>
      </c>
      <c r="H147" s="30">
        <v>1000</v>
      </c>
      <c r="I147" s="31">
        <v>91.3</v>
      </c>
      <c r="J147" s="31">
        <v>95.9</v>
      </c>
      <c r="K147" s="31">
        <v>91.8</v>
      </c>
      <c r="L147" s="32">
        <v>4.6000000000000085</v>
      </c>
      <c r="M147" s="32">
        <v>4.5999999999999996</v>
      </c>
      <c r="N147" s="32">
        <v>0.5</v>
      </c>
      <c r="O147" s="32">
        <v>4.0999999999999996</v>
      </c>
      <c r="P147" s="27"/>
      <c r="Q147" s="17">
        <v>7</v>
      </c>
    </row>
    <row r="148" spans="1:17" ht="15.75" x14ac:dyDescent="0.25">
      <c r="A148" s="18">
        <v>21</v>
      </c>
      <c r="B148" s="19"/>
      <c r="C148" s="17" t="s">
        <v>20</v>
      </c>
      <c r="D148" s="17">
        <v>181</v>
      </c>
      <c r="E148" s="17" t="s">
        <v>21</v>
      </c>
      <c r="F148" s="20">
        <v>45091</v>
      </c>
      <c r="G148" s="21">
        <v>171</v>
      </c>
      <c r="H148" s="22">
        <v>750</v>
      </c>
      <c r="I148" s="23">
        <v>92.7</v>
      </c>
      <c r="J148" s="23">
        <v>95.8</v>
      </c>
      <c r="K148" s="23">
        <v>94.5</v>
      </c>
      <c r="L148" s="24">
        <v>3.0999999999999943</v>
      </c>
      <c r="M148" s="24">
        <v>4.0999999999999996</v>
      </c>
      <c r="N148" s="24">
        <v>2.4</v>
      </c>
      <c r="O148" s="24">
        <v>1.6999999999999997</v>
      </c>
      <c r="P148" s="17"/>
      <c r="Q148" s="17">
        <v>7</v>
      </c>
    </row>
    <row r="149" spans="1:17" ht="15.75" x14ac:dyDescent="0.25">
      <c r="A149" s="25">
        <v>22</v>
      </c>
      <c r="B149" s="19"/>
      <c r="C149" s="17" t="s">
        <v>20</v>
      </c>
      <c r="D149" s="17">
        <v>181</v>
      </c>
      <c r="E149" s="17" t="s">
        <v>21</v>
      </c>
      <c r="F149" s="20">
        <v>45091</v>
      </c>
      <c r="G149" s="21">
        <v>172</v>
      </c>
      <c r="H149" s="22">
        <v>750</v>
      </c>
      <c r="I149" s="23">
        <v>92.5</v>
      </c>
      <c r="J149" s="23">
        <v>95.4</v>
      </c>
      <c r="K149" s="23">
        <v>94.3</v>
      </c>
      <c r="L149" s="32">
        <v>2.9000000000000057</v>
      </c>
      <c r="M149" s="32">
        <v>3.9</v>
      </c>
      <c r="N149" s="32">
        <v>2.4</v>
      </c>
      <c r="O149" s="32">
        <v>1.5</v>
      </c>
      <c r="P149" s="17"/>
      <c r="Q149" s="17">
        <v>7</v>
      </c>
    </row>
    <row r="150" spans="1:17" ht="15.75" x14ac:dyDescent="0.25">
      <c r="A150" s="7">
        <v>1</v>
      </c>
      <c r="B150" s="34"/>
      <c r="C150" s="17" t="s">
        <v>20</v>
      </c>
      <c r="D150" s="17">
        <v>179</v>
      </c>
      <c r="E150" s="17" t="s">
        <v>21</v>
      </c>
      <c r="F150" s="20">
        <v>45091</v>
      </c>
      <c r="G150" s="50">
        <v>176</v>
      </c>
      <c r="H150" s="22">
        <v>750</v>
      </c>
      <c r="I150" s="23">
        <v>92.1</v>
      </c>
      <c r="J150" s="23">
        <v>96.7</v>
      </c>
      <c r="K150" s="23">
        <v>93.1</v>
      </c>
      <c r="L150" s="24">
        <v>4.6000000000000085</v>
      </c>
      <c r="M150" s="24">
        <v>6.1</v>
      </c>
      <c r="N150" s="24">
        <v>1.3</v>
      </c>
      <c r="O150" s="24">
        <v>4.8</v>
      </c>
      <c r="P150" s="17"/>
      <c r="Q150" s="17">
        <v>8</v>
      </c>
    </row>
    <row r="151" spans="1:17" ht="15.75" x14ac:dyDescent="0.25">
      <c r="A151" s="25">
        <v>2</v>
      </c>
      <c r="B151" s="26"/>
      <c r="C151" s="17" t="s">
        <v>20</v>
      </c>
      <c r="D151" s="27">
        <v>179</v>
      </c>
      <c r="E151" s="27" t="s">
        <v>21</v>
      </c>
      <c r="F151" s="28">
        <v>45091</v>
      </c>
      <c r="G151" s="29">
        <v>177</v>
      </c>
      <c r="H151" s="30">
        <v>750</v>
      </c>
      <c r="I151" s="31">
        <v>91.5</v>
      </c>
      <c r="J151" s="31">
        <v>95.9</v>
      </c>
      <c r="K151" s="31">
        <v>92.6</v>
      </c>
      <c r="L151" s="32">
        <v>4.4000000000000057</v>
      </c>
      <c r="M151" s="32">
        <v>5.9</v>
      </c>
      <c r="N151" s="32">
        <v>1.5</v>
      </c>
      <c r="O151" s="32">
        <v>4.4000000000000004</v>
      </c>
      <c r="P151" s="27"/>
      <c r="Q151" s="17">
        <v>8</v>
      </c>
    </row>
    <row r="152" spans="1:17" ht="15.75" x14ac:dyDescent="0.25">
      <c r="A152" s="18">
        <v>3</v>
      </c>
      <c r="B152" s="19"/>
      <c r="C152" s="17" t="s">
        <v>20</v>
      </c>
      <c r="D152" s="17">
        <v>133</v>
      </c>
      <c r="E152" s="17" t="s">
        <v>21</v>
      </c>
      <c r="F152" s="20">
        <v>45091</v>
      </c>
      <c r="G152" s="50">
        <v>178</v>
      </c>
      <c r="H152" s="22">
        <v>750</v>
      </c>
      <c r="I152" s="23">
        <v>92.1</v>
      </c>
      <c r="J152" s="23">
        <v>96.8</v>
      </c>
      <c r="K152" s="23">
        <v>95</v>
      </c>
      <c r="L152" s="24">
        <v>4.7000000000000028</v>
      </c>
      <c r="M152" s="24">
        <v>6.3</v>
      </c>
      <c r="N152" s="24">
        <v>3.9</v>
      </c>
      <c r="O152" s="24">
        <v>2.4</v>
      </c>
      <c r="P152" s="17"/>
      <c r="Q152" s="17">
        <v>8</v>
      </c>
    </row>
    <row r="153" spans="1:17" ht="15.75" x14ac:dyDescent="0.25">
      <c r="A153" s="25">
        <v>4</v>
      </c>
      <c r="B153" s="26"/>
      <c r="C153" s="17" t="s">
        <v>20</v>
      </c>
      <c r="D153" s="27">
        <v>133</v>
      </c>
      <c r="E153" s="27" t="s">
        <v>21</v>
      </c>
      <c r="F153" s="28">
        <v>45091</v>
      </c>
      <c r="G153" s="29">
        <v>179</v>
      </c>
      <c r="H153" s="30">
        <v>750</v>
      </c>
      <c r="I153" s="31">
        <v>91.2</v>
      </c>
      <c r="J153" s="31">
        <v>95.9</v>
      </c>
      <c r="K153" s="31">
        <v>94</v>
      </c>
      <c r="L153" s="32">
        <v>4.7000000000000028</v>
      </c>
      <c r="M153" s="32">
        <v>6.3</v>
      </c>
      <c r="N153" s="32">
        <v>3.7</v>
      </c>
      <c r="O153" s="32">
        <v>2.5999999999999996</v>
      </c>
      <c r="P153" s="27"/>
      <c r="Q153" s="17">
        <v>8</v>
      </c>
    </row>
    <row r="154" spans="1:17" ht="15.75" x14ac:dyDescent="0.25">
      <c r="A154" s="18">
        <v>5</v>
      </c>
      <c r="B154" s="19"/>
      <c r="C154" s="17" t="s">
        <v>20</v>
      </c>
      <c r="D154" s="17">
        <v>185</v>
      </c>
      <c r="E154" s="17" t="s">
        <v>21</v>
      </c>
      <c r="F154" s="20">
        <v>45091</v>
      </c>
      <c r="G154" s="50">
        <v>180</v>
      </c>
      <c r="H154" s="22">
        <v>500</v>
      </c>
      <c r="I154" s="23">
        <v>91.1</v>
      </c>
      <c r="J154" s="23">
        <v>96.3</v>
      </c>
      <c r="K154" s="23">
        <v>93.6</v>
      </c>
      <c r="L154" s="24">
        <v>5.2000000000000028</v>
      </c>
      <c r="M154" s="24">
        <v>10.4</v>
      </c>
      <c r="N154" s="24">
        <v>5</v>
      </c>
      <c r="O154" s="24">
        <v>5.4</v>
      </c>
      <c r="P154" s="17"/>
      <c r="Q154" s="17">
        <v>8</v>
      </c>
    </row>
    <row r="155" spans="1:17" ht="15.75" x14ac:dyDescent="0.25">
      <c r="A155" s="25">
        <v>6</v>
      </c>
      <c r="B155" s="26"/>
      <c r="C155" s="17" t="s">
        <v>20</v>
      </c>
      <c r="D155" s="27">
        <v>185</v>
      </c>
      <c r="E155" s="27" t="s">
        <v>21</v>
      </c>
      <c r="F155" s="28">
        <v>45091</v>
      </c>
      <c r="G155" s="29">
        <v>181</v>
      </c>
      <c r="H155" s="30">
        <v>500</v>
      </c>
      <c r="I155" s="31">
        <v>91.2</v>
      </c>
      <c r="J155" s="31">
        <v>96.4</v>
      </c>
      <c r="K155" s="31">
        <v>93.6</v>
      </c>
      <c r="L155" s="32">
        <v>5.2000000000000028</v>
      </c>
      <c r="M155" s="32">
        <v>10.4</v>
      </c>
      <c r="N155" s="32">
        <v>4.8</v>
      </c>
      <c r="O155" s="32">
        <v>5.6000000000000005</v>
      </c>
      <c r="P155" s="27"/>
      <c r="Q155" s="17">
        <v>8</v>
      </c>
    </row>
    <row r="156" spans="1:17" ht="15.75" x14ac:dyDescent="0.25">
      <c r="A156" s="18">
        <v>7</v>
      </c>
      <c r="B156" s="34"/>
      <c r="C156" s="17" t="s">
        <v>20</v>
      </c>
      <c r="D156" s="17">
        <v>228</v>
      </c>
      <c r="E156" s="17" t="s">
        <v>21</v>
      </c>
      <c r="F156" s="20">
        <v>45091</v>
      </c>
      <c r="G156" s="50">
        <v>182</v>
      </c>
      <c r="H156" s="22">
        <v>350</v>
      </c>
      <c r="I156" s="23">
        <v>91.4</v>
      </c>
      <c r="J156" s="23">
        <v>99.7</v>
      </c>
      <c r="K156" s="23">
        <v>93.1</v>
      </c>
      <c r="L156" s="24">
        <v>8.2999999999999972</v>
      </c>
      <c r="M156" s="24">
        <v>23.7</v>
      </c>
      <c r="N156" s="24">
        <v>4.9000000000000004</v>
      </c>
      <c r="O156" s="24">
        <v>18.799999999999997</v>
      </c>
      <c r="P156" s="17"/>
      <c r="Q156" s="17">
        <v>8</v>
      </c>
    </row>
    <row r="157" spans="1:17" ht="15.75" x14ac:dyDescent="0.25">
      <c r="A157" s="25">
        <v>8</v>
      </c>
      <c r="B157" s="35"/>
      <c r="C157" s="17" t="s">
        <v>20</v>
      </c>
      <c r="D157" s="27">
        <v>228</v>
      </c>
      <c r="E157" s="27" t="s">
        <v>21</v>
      </c>
      <c r="F157" s="28">
        <v>45091</v>
      </c>
      <c r="G157" s="29">
        <v>183</v>
      </c>
      <c r="H157" s="30">
        <v>350</v>
      </c>
      <c r="I157" s="31">
        <v>91.5</v>
      </c>
      <c r="J157" s="31">
        <v>99.8</v>
      </c>
      <c r="K157" s="31">
        <v>93</v>
      </c>
      <c r="L157" s="32">
        <v>8.2999999999999972</v>
      </c>
      <c r="M157" s="32">
        <v>23.7</v>
      </c>
      <c r="N157" s="32">
        <v>4.3</v>
      </c>
      <c r="O157" s="32">
        <v>19.399999999999999</v>
      </c>
      <c r="P157" s="27"/>
      <c r="Q157" s="17">
        <v>8</v>
      </c>
    </row>
    <row r="158" spans="1:17" ht="15.75" x14ac:dyDescent="0.25">
      <c r="A158" s="18">
        <v>9</v>
      </c>
      <c r="B158" s="19"/>
      <c r="C158" s="17" t="s">
        <v>20</v>
      </c>
      <c r="D158" s="17">
        <v>93</v>
      </c>
      <c r="E158" s="17" t="s">
        <v>21</v>
      </c>
      <c r="F158" s="20">
        <v>45097</v>
      </c>
      <c r="G158" s="50">
        <v>184</v>
      </c>
      <c r="H158" s="22">
        <v>1250</v>
      </c>
      <c r="I158" s="23">
        <v>91.1</v>
      </c>
      <c r="J158" s="23">
        <v>93.1</v>
      </c>
      <c r="K158" s="23">
        <v>91.9</v>
      </c>
      <c r="L158" s="24">
        <v>2</v>
      </c>
      <c r="M158" s="24">
        <v>1.6</v>
      </c>
      <c r="N158" s="24">
        <v>0.6</v>
      </c>
      <c r="O158" s="24">
        <v>1</v>
      </c>
      <c r="P158" s="17" t="s">
        <v>29</v>
      </c>
      <c r="Q158" s="17">
        <v>8</v>
      </c>
    </row>
    <row r="159" spans="1:17" ht="15.75" x14ac:dyDescent="0.25">
      <c r="A159" s="25">
        <v>10</v>
      </c>
      <c r="B159" s="26"/>
      <c r="C159" s="17" t="s">
        <v>20</v>
      </c>
      <c r="D159" s="17">
        <v>93</v>
      </c>
      <c r="E159" s="27" t="s">
        <v>21</v>
      </c>
      <c r="F159" s="28">
        <v>45097</v>
      </c>
      <c r="G159" s="50">
        <v>185</v>
      </c>
      <c r="H159" s="30">
        <v>1250</v>
      </c>
      <c r="I159" s="31">
        <v>91.8</v>
      </c>
      <c r="J159" s="31">
        <v>93.8</v>
      </c>
      <c r="K159" s="31">
        <v>92.5</v>
      </c>
      <c r="L159" s="32">
        <v>2</v>
      </c>
      <c r="M159" s="32">
        <v>1.6</v>
      </c>
      <c r="N159" s="32">
        <v>0.6</v>
      </c>
      <c r="O159" s="32">
        <v>1</v>
      </c>
      <c r="P159" s="27" t="s">
        <v>29</v>
      </c>
      <c r="Q159" s="17">
        <v>8</v>
      </c>
    </row>
    <row r="160" spans="1:17" ht="15.75" x14ac:dyDescent="0.25">
      <c r="A160" s="18">
        <v>11</v>
      </c>
      <c r="B160" s="19"/>
      <c r="C160" s="17" t="s">
        <v>20</v>
      </c>
      <c r="D160" s="27">
        <v>96</v>
      </c>
      <c r="E160" s="17" t="s">
        <v>21</v>
      </c>
      <c r="F160" s="20">
        <v>45097</v>
      </c>
      <c r="G160" s="36">
        <v>186</v>
      </c>
      <c r="H160" s="22">
        <v>1150</v>
      </c>
      <c r="I160" s="23">
        <v>92.8</v>
      </c>
      <c r="J160" s="23">
        <v>94.2</v>
      </c>
      <c r="K160" s="23">
        <v>93.1</v>
      </c>
      <c r="L160" s="24">
        <v>1.4000000000000057</v>
      </c>
      <c r="M160" s="24">
        <v>1.2</v>
      </c>
      <c r="N160" s="24">
        <v>0.3</v>
      </c>
      <c r="O160" s="24">
        <v>0.89999999999999991</v>
      </c>
      <c r="P160" s="17"/>
      <c r="Q160" s="17">
        <v>8</v>
      </c>
    </row>
    <row r="161" spans="1:17" ht="15.75" x14ac:dyDescent="0.25">
      <c r="A161" s="25">
        <v>12</v>
      </c>
      <c r="B161" s="26"/>
      <c r="C161" s="17" t="s">
        <v>20</v>
      </c>
      <c r="D161" s="27">
        <v>96</v>
      </c>
      <c r="E161" s="27" t="s">
        <v>21</v>
      </c>
      <c r="F161" s="28">
        <v>45097</v>
      </c>
      <c r="G161" s="29">
        <v>187</v>
      </c>
      <c r="H161" s="30">
        <v>1150</v>
      </c>
      <c r="I161" s="31">
        <v>92.2</v>
      </c>
      <c r="J161" s="31">
        <v>93.9</v>
      </c>
      <c r="K161" s="31">
        <v>92.9</v>
      </c>
      <c r="L161" s="32">
        <v>1.7000000000000028</v>
      </c>
      <c r="M161" s="32">
        <v>1.5</v>
      </c>
      <c r="N161" s="32">
        <v>0.6</v>
      </c>
      <c r="O161" s="32">
        <v>0.9</v>
      </c>
      <c r="P161" s="27"/>
      <c r="Q161" s="17">
        <v>8</v>
      </c>
    </row>
    <row r="162" spans="1:17" ht="15.75" x14ac:dyDescent="0.25">
      <c r="A162" s="18">
        <v>13</v>
      </c>
      <c r="B162" s="19"/>
      <c r="C162" s="17" t="s">
        <v>20</v>
      </c>
      <c r="D162" s="27">
        <v>92</v>
      </c>
      <c r="E162" s="17" t="s">
        <v>21</v>
      </c>
      <c r="F162" s="20">
        <v>45097</v>
      </c>
      <c r="G162" s="50">
        <v>188</v>
      </c>
      <c r="H162" s="22">
        <v>750</v>
      </c>
      <c r="I162" s="23">
        <v>91.4</v>
      </c>
      <c r="J162" s="23">
        <v>94.3</v>
      </c>
      <c r="K162" s="23">
        <v>91.5</v>
      </c>
      <c r="L162" s="24">
        <v>2.8999999999999915</v>
      </c>
      <c r="M162" s="24">
        <v>3.9</v>
      </c>
      <c r="N162" s="24">
        <v>0.1</v>
      </c>
      <c r="O162" s="24">
        <v>3.8</v>
      </c>
      <c r="P162" s="17"/>
      <c r="Q162" s="17">
        <v>8</v>
      </c>
    </row>
    <row r="163" spans="1:17" ht="15.75" x14ac:dyDescent="0.25">
      <c r="A163" s="25">
        <v>14</v>
      </c>
      <c r="B163" s="26"/>
      <c r="C163" s="17" t="s">
        <v>20</v>
      </c>
      <c r="D163" s="27">
        <v>92</v>
      </c>
      <c r="E163" s="27" t="s">
        <v>21</v>
      </c>
      <c r="F163" s="28">
        <v>45097</v>
      </c>
      <c r="G163" s="29">
        <v>189</v>
      </c>
      <c r="H163" s="30">
        <v>750</v>
      </c>
      <c r="I163" s="31">
        <v>91.9</v>
      </c>
      <c r="J163" s="31">
        <v>95.2</v>
      </c>
      <c r="K163" s="31">
        <v>92.2</v>
      </c>
      <c r="L163" s="32">
        <v>3.2999999999999972</v>
      </c>
      <c r="M163" s="32">
        <v>4.4000000000000004</v>
      </c>
      <c r="N163" s="32">
        <v>0.4</v>
      </c>
      <c r="O163" s="32">
        <v>4</v>
      </c>
      <c r="P163" s="27"/>
      <c r="Q163" s="17">
        <v>8</v>
      </c>
    </row>
    <row r="164" spans="1:17" ht="15.75" x14ac:dyDescent="0.25">
      <c r="A164" s="18">
        <v>15</v>
      </c>
      <c r="B164" s="19"/>
      <c r="C164" s="17" t="s">
        <v>20</v>
      </c>
      <c r="D164" s="27">
        <v>184</v>
      </c>
      <c r="E164" s="17" t="s">
        <v>21</v>
      </c>
      <c r="F164" s="20">
        <v>45097</v>
      </c>
      <c r="G164" s="50">
        <v>190</v>
      </c>
      <c r="H164" s="22">
        <v>500</v>
      </c>
      <c r="I164" s="23">
        <v>91.2</v>
      </c>
      <c r="J164" s="23">
        <v>94</v>
      </c>
      <c r="K164" s="23">
        <v>91.6</v>
      </c>
      <c r="L164" s="24">
        <v>2.7999999999999972</v>
      </c>
      <c r="M164" s="24">
        <v>5.6</v>
      </c>
      <c r="N164" s="24">
        <v>0.8</v>
      </c>
      <c r="O164" s="24">
        <v>4.8</v>
      </c>
      <c r="P164" s="17"/>
      <c r="Q164" s="17">
        <v>8</v>
      </c>
    </row>
    <row r="165" spans="1:17" ht="15.75" x14ac:dyDescent="0.25">
      <c r="A165" s="25">
        <v>16</v>
      </c>
      <c r="B165" s="26"/>
      <c r="C165" s="17" t="s">
        <v>20</v>
      </c>
      <c r="D165" s="27">
        <v>184</v>
      </c>
      <c r="E165" s="27" t="s">
        <v>21</v>
      </c>
      <c r="F165" s="28">
        <v>45097</v>
      </c>
      <c r="G165" s="50">
        <v>191</v>
      </c>
      <c r="H165" s="30">
        <v>500</v>
      </c>
      <c r="I165" s="31">
        <v>91.2</v>
      </c>
      <c r="J165" s="31">
        <v>94.3</v>
      </c>
      <c r="K165" s="31">
        <v>91.8</v>
      </c>
      <c r="L165" s="32">
        <v>3.0999999999999943</v>
      </c>
      <c r="M165" s="32">
        <v>6.2</v>
      </c>
      <c r="N165" s="32">
        <v>1.2</v>
      </c>
      <c r="O165" s="32">
        <v>5</v>
      </c>
      <c r="P165" s="27"/>
      <c r="Q165" s="17">
        <v>8</v>
      </c>
    </row>
    <row r="166" spans="1:17" ht="15.75" x14ac:dyDescent="0.25">
      <c r="A166" s="18">
        <v>17</v>
      </c>
      <c r="B166" s="19"/>
      <c r="C166" s="17" t="s">
        <v>20</v>
      </c>
      <c r="D166" s="17" t="s">
        <v>27</v>
      </c>
      <c r="E166" s="17" t="s">
        <v>21</v>
      </c>
      <c r="F166" s="20">
        <v>45097</v>
      </c>
      <c r="G166" s="36">
        <v>192</v>
      </c>
      <c r="H166" s="22">
        <v>500</v>
      </c>
      <c r="I166" s="23">
        <v>91.5</v>
      </c>
      <c r="J166" s="23">
        <v>91.5</v>
      </c>
      <c r="K166" s="23">
        <v>91.5</v>
      </c>
      <c r="L166" s="24">
        <v>0</v>
      </c>
      <c r="M166" s="24">
        <v>0</v>
      </c>
      <c r="N166" s="24">
        <v>0</v>
      </c>
      <c r="O166" s="24">
        <v>0</v>
      </c>
      <c r="P166" s="17"/>
      <c r="Q166" s="17">
        <v>8</v>
      </c>
    </row>
    <row r="167" spans="1:17" ht="15.75" x14ac:dyDescent="0.25">
      <c r="A167" s="25">
        <v>18</v>
      </c>
      <c r="B167" s="26"/>
      <c r="C167" s="17" t="s">
        <v>20</v>
      </c>
      <c r="D167" s="27" t="s">
        <v>27</v>
      </c>
      <c r="E167" s="27" t="s">
        <v>21</v>
      </c>
      <c r="F167" s="28">
        <v>45097</v>
      </c>
      <c r="G167" s="29">
        <v>193</v>
      </c>
      <c r="H167" s="30">
        <v>500</v>
      </c>
      <c r="I167" s="31">
        <v>92.1</v>
      </c>
      <c r="J167" s="31">
        <v>92</v>
      </c>
      <c r="K167" s="31">
        <v>92.1</v>
      </c>
      <c r="L167" s="32">
        <v>-9.9999999999994316E-2</v>
      </c>
      <c r="M167" s="32">
        <v>-0.2</v>
      </c>
      <c r="N167" s="32">
        <v>0</v>
      </c>
      <c r="O167" s="32">
        <v>-0.2</v>
      </c>
      <c r="P167" s="27"/>
      <c r="Q167" s="17">
        <v>8</v>
      </c>
    </row>
    <row r="168" spans="1:17" ht="15.75" x14ac:dyDescent="0.25">
      <c r="A168" s="18">
        <v>19</v>
      </c>
      <c r="B168" s="19"/>
      <c r="C168" s="17" t="s">
        <v>20</v>
      </c>
      <c r="D168" s="17">
        <v>120</v>
      </c>
      <c r="E168" s="17" t="s">
        <v>21</v>
      </c>
      <c r="F168" s="20">
        <v>45098</v>
      </c>
      <c r="G168" s="50">
        <v>194</v>
      </c>
      <c r="H168" s="22">
        <v>750</v>
      </c>
      <c r="I168" s="23">
        <v>91.3</v>
      </c>
      <c r="J168" s="23">
        <v>93.9</v>
      </c>
      <c r="K168" s="23">
        <v>91.9</v>
      </c>
      <c r="L168" s="24">
        <v>2.6000000000000085</v>
      </c>
      <c r="M168" s="24">
        <v>3.5</v>
      </c>
      <c r="N168" s="24">
        <v>0.8</v>
      </c>
      <c r="O168" s="24">
        <v>2.7</v>
      </c>
      <c r="P168" s="17"/>
      <c r="Q168" s="17">
        <v>8</v>
      </c>
    </row>
    <row r="169" spans="1:17" ht="15.75" x14ac:dyDescent="0.25">
      <c r="A169" s="25">
        <v>20</v>
      </c>
      <c r="B169" s="26"/>
      <c r="C169" s="17" t="s">
        <v>20</v>
      </c>
      <c r="D169" s="27">
        <v>120</v>
      </c>
      <c r="E169" s="27" t="s">
        <v>21</v>
      </c>
      <c r="F169" s="28">
        <v>45098</v>
      </c>
      <c r="G169" s="29">
        <v>195</v>
      </c>
      <c r="H169" s="30">
        <v>750</v>
      </c>
      <c r="I169" s="31">
        <v>91.9</v>
      </c>
      <c r="J169" s="31">
        <v>94.3</v>
      </c>
      <c r="K169" s="31">
        <v>92.5</v>
      </c>
      <c r="L169" s="32">
        <v>2.3999999999999915</v>
      </c>
      <c r="M169" s="32">
        <v>3.2</v>
      </c>
      <c r="N169" s="32">
        <v>0.8</v>
      </c>
      <c r="O169" s="32">
        <v>2.4000000000000004</v>
      </c>
      <c r="P169" s="27"/>
      <c r="Q169" s="17">
        <v>8</v>
      </c>
    </row>
    <row r="170" spans="1:17" ht="15.75" x14ac:dyDescent="0.25">
      <c r="A170" s="18">
        <v>21</v>
      </c>
      <c r="B170" s="19"/>
      <c r="C170" s="17" t="s">
        <v>20</v>
      </c>
      <c r="D170" s="17">
        <v>91</v>
      </c>
      <c r="E170" s="17" t="s">
        <v>21</v>
      </c>
      <c r="F170" s="20">
        <v>45098</v>
      </c>
      <c r="G170" s="50">
        <v>196</v>
      </c>
      <c r="H170" s="22">
        <v>500</v>
      </c>
      <c r="I170" s="23">
        <v>91.8</v>
      </c>
      <c r="J170" s="23">
        <v>97.6</v>
      </c>
      <c r="K170" s="23">
        <v>94.8</v>
      </c>
      <c r="L170" s="24">
        <v>5.7999999999999972</v>
      </c>
      <c r="M170" s="24">
        <v>11.6</v>
      </c>
      <c r="N170" s="24">
        <v>6</v>
      </c>
      <c r="O170" s="24">
        <v>5.6</v>
      </c>
      <c r="P170" s="17"/>
      <c r="Q170" s="17">
        <v>8</v>
      </c>
    </row>
    <row r="171" spans="1:17" ht="15.75" x14ac:dyDescent="0.25">
      <c r="A171" s="25">
        <v>22</v>
      </c>
      <c r="B171" s="19"/>
      <c r="C171" s="17" t="s">
        <v>20</v>
      </c>
      <c r="D171" s="17">
        <v>91</v>
      </c>
      <c r="E171" s="27" t="s">
        <v>21</v>
      </c>
      <c r="F171" s="28">
        <v>45098</v>
      </c>
      <c r="G171" s="50">
        <v>197</v>
      </c>
      <c r="H171" s="22">
        <v>500</v>
      </c>
      <c r="I171" s="23">
        <v>91.6</v>
      </c>
      <c r="J171" s="23">
        <v>97.5</v>
      </c>
      <c r="K171" s="23">
        <v>94.7</v>
      </c>
      <c r="L171" s="32">
        <v>5.9000000000000057</v>
      </c>
      <c r="M171" s="32">
        <v>11.8</v>
      </c>
      <c r="N171" s="32">
        <v>6.2</v>
      </c>
      <c r="O171" s="32">
        <v>5.6000000000000005</v>
      </c>
      <c r="P171" s="17"/>
      <c r="Q171" s="17">
        <v>8</v>
      </c>
    </row>
    <row r="172" spans="1:17" ht="15.75" x14ac:dyDescent="0.25">
      <c r="A172" s="7">
        <v>1</v>
      </c>
      <c r="B172" s="34"/>
      <c r="C172" s="17" t="s">
        <v>30</v>
      </c>
      <c r="D172" s="17">
        <v>183</v>
      </c>
      <c r="E172" s="17" t="s">
        <v>21</v>
      </c>
      <c r="F172" s="20">
        <v>45098</v>
      </c>
      <c r="G172" s="21">
        <v>201</v>
      </c>
      <c r="H172" s="22">
        <v>500</v>
      </c>
      <c r="I172" s="23">
        <v>90.5</v>
      </c>
      <c r="J172" s="23">
        <v>94.4</v>
      </c>
      <c r="K172" s="23">
        <v>91.3</v>
      </c>
      <c r="L172" s="24">
        <v>3.9000000000000057</v>
      </c>
      <c r="M172" s="24">
        <v>7.8</v>
      </c>
      <c r="N172" s="24">
        <v>1.6</v>
      </c>
      <c r="O172" s="24">
        <v>6.1999999999999993</v>
      </c>
      <c r="P172" s="17"/>
      <c r="Q172" s="17">
        <v>9</v>
      </c>
    </row>
    <row r="173" spans="1:17" ht="15.75" x14ac:dyDescent="0.25">
      <c r="A173" s="25">
        <v>2</v>
      </c>
      <c r="B173" s="26"/>
      <c r="C173" s="17" t="s">
        <v>30</v>
      </c>
      <c r="D173" s="27">
        <v>183</v>
      </c>
      <c r="E173" s="17" t="s">
        <v>21</v>
      </c>
      <c r="F173" s="28">
        <v>45098</v>
      </c>
      <c r="G173" s="29">
        <v>202</v>
      </c>
      <c r="H173" s="30">
        <v>500</v>
      </c>
      <c r="I173" s="31">
        <v>90.1</v>
      </c>
      <c r="J173" s="31">
        <v>94</v>
      </c>
      <c r="K173" s="31">
        <v>91.1</v>
      </c>
      <c r="L173" s="32">
        <v>3.9000000000000057</v>
      </c>
      <c r="M173" s="32">
        <v>7.8</v>
      </c>
      <c r="N173" s="32">
        <v>2</v>
      </c>
      <c r="O173" s="32">
        <v>5.8</v>
      </c>
      <c r="P173" s="27"/>
      <c r="Q173" s="17">
        <v>9</v>
      </c>
    </row>
    <row r="174" spans="1:17" ht="15.75" x14ac:dyDescent="0.25">
      <c r="A174" s="25">
        <v>4</v>
      </c>
      <c r="B174" s="26"/>
      <c r="C174" s="17" t="s">
        <v>30</v>
      </c>
      <c r="D174" s="27">
        <v>169</v>
      </c>
      <c r="E174" s="17" t="s">
        <v>21</v>
      </c>
      <c r="F174" s="28">
        <v>45098</v>
      </c>
      <c r="G174" s="29">
        <v>204</v>
      </c>
      <c r="H174" s="30">
        <v>250</v>
      </c>
      <c r="I174" s="31">
        <v>90.7</v>
      </c>
      <c r="J174" s="31">
        <v>94.3</v>
      </c>
      <c r="K174" s="31">
        <v>91.5</v>
      </c>
      <c r="L174" s="32">
        <v>3.5999999999999943</v>
      </c>
      <c r="M174" s="32">
        <v>14.4</v>
      </c>
      <c r="N174" s="32">
        <v>3.2</v>
      </c>
      <c r="O174" s="32">
        <v>11.2</v>
      </c>
      <c r="P174" s="27"/>
      <c r="Q174" s="17">
        <v>9</v>
      </c>
    </row>
    <row r="175" spans="1:17" ht="15.75" x14ac:dyDescent="0.25">
      <c r="A175" s="18">
        <v>5</v>
      </c>
      <c r="B175" s="19"/>
      <c r="C175" s="17" t="s">
        <v>30</v>
      </c>
      <c r="D175" s="17">
        <v>169</v>
      </c>
      <c r="E175" s="17" t="s">
        <v>21</v>
      </c>
      <c r="F175" s="20">
        <v>45098</v>
      </c>
      <c r="G175" s="21">
        <v>205</v>
      </c>
      <c r="H175" s="22">
        <v>250</v>
      </c>
      <c r="I175" s="23">
        <v>89.1</v>
      </c>
      <c r="J175" s="23">
        <v>93</v>
      </c>
      <c r="K175" s="23">
        <v>90.2</v>
      </c>
      <c r="L175" s="24">
        <v>3.9000000000000057</v>
      </c>
      <c r="M175" s="24">
        <v>15.6</v>
      </c>
      <c r="N175" s="24">
        <v>4.4000000000000004</v>
      </c>
      <c r="O175" s="24">
        <v>11.2</v>
      </c>
      <c r="P175" s="17"/>
      <c r="Q175" s="17">
        <v>9</v>
      </c>
    </row>
    <row r="176" spans="1:17" ht="15.75" x14ac:dyDescent="0.25">
      <c r="A176" s="25">
        <v>6</v>
      </c>
      <c r="B176" s="26"/>
      <c r="C176" s="17" t="s">
        <v>30</v>
      </c>
      <c r="D176" s="27">
        <v>165</v>
      </c>
      <c r="E176" s="17" t="s">
        <v>21</v>
      </c>
      <c r="F176" s="28">
        <v>45098</v>
      </c>
      <c r="G176" s="29">
        <v>206</v>
      </c>
      <c r="H176" s="30">
        <v>350</v>
      </c>
      <c r="I176" s="31">
        <v>90.2</v>
      </c>
      <c r="J176" s="31">
        <v>95.4</v>
      </c>
      <c r="K176" s="31">
        <v>91.9</v>
      </c>
      <c r="L176" s="32">
        <v>5.2000000000000028</v>
      </c>
      <c r="M176" s="32">
        <v>14.9</v>
      </c>
      <c r="N176" s="32">
        <v>4.9000000000000004</v>
      </c>
      <c r="O176" s="32">
        <v>10</v>
      </c>
      <c r="P176" s="27"/>
      <c r="Q176" s="17">
        <v>9</v>
      </c>
    </row>
    <row r="177" spans="1:17" ht="15.75" x14ac:dyDescent="0.25">
      <c r="A177" s="18">
        <v>7</v>
      </c>
      <c r="B177" s="34"/>
      <c r="C177" s="17" t="s">
        <v>30</v>
      </c>
      <c r="D177" s="17">
        <v>165</v>
      </c>
      <c r="E177" s="17" t="s">
        <v>21</v>
      </c>
      <c r="F177" s="20">
        <v>45098</v>
      </c>
      <c r="G177" s="21">
        <v>207</v>
      </c>
      <c r="H177" s="22">
        <v>350</v>
      </c>
      <c r="I177" s="23">
        <v>89.8</v>
      </c>
      <c r="J177" s="23">
        <v>95.1</v>
      </c>
      <c r="K177" s="23">
        <v>91.3</v>
      </c>
      <c r="L177" s="24">
        <v>5.2999999999999972</v>
      </c>
      <c r="M177" s="24">
        <v>15.1</v>
      </c>
      <c r="N177" s="24">
        <v>4.3</v>
      </c>
      <c r="O177" s="24">
        <v>10.8</v>
      </c>
      <c r="P177" s="17"/>
      <c r="Q177" s="17">
        <v>9</v>
      </c>
    </row>
    <row r="178" spans="1:17" ht="15.75" x14ac:dyDescent="0.25">
      <c r="A178" s="25">
        <v>8</v>
      </c>
      <c r="B178" s="35"/>
      <c r="C178" s="17" t="s">
        <v>30</v>
      </c>
      <c r="D178" s="27">
        <v>70</v>
      </c>
      <c r="E178" s="17" t="s">
        <v>21</v>
      </c>
      <c r="F178" s="28">
        <v>45098</v>
      </c>
      <c r="G178" s="29">
        <v>208</v>
      </c>
      <c r="H178" s="30">
        <v>250</v>
      </c>
      <c r="I178" s="31">
        <v>90.7</v>
      </c>
      <c r="J178" s="31">
        <v>94</v>
      </c>
      <c r="K178" s="31">
        <v>91.2</v>
      </c>
      <c r="L178" s="32">
        <v>3.2999999999999972</v>
      </c>
      <c r="M178" s="32">
        <v>13.2</v>
      </c>
      <c r="N178" s="32">
        <v>2</v>
      </c>
      <c r="O178" s="32">
        <v>11.2</v>
      </c>
      <c r="P178" s="17" t="s">
        <v>31</v>
      </c>
      <c r="Q178" s="17">
        <v>9</v>
      </c>
    </row>
    <row r="179" spans="1:17" ht="15.75" x14ac:dyDescent="0.25">
      <c r="A179" s="18">
        <v>9</v>
      </c>
      <c r="B179" s="19"/>
      <c r="C179" s="17" t="s">
        <v>30</v>
      </c>
      <c r="D179" s="17">
        <v>70</v>
      </c>
      <c r="E179" s="17" t="s">
        <v>21</v>
      </c>
      <c r="F179" s="20">
        <v>45098</v>
      </c>
      <c r="G179" s="21">
        <v>209</v>
      </c>
      <c r="H179" s="22">
        <v>250</v>
      </c>
      <c r="I179" s="23">
        <v>90.7</v>
      </c>
      <c r="J179" s="23">
        <v>94.1</v>
      </c>
      <c r="K179" s="23">
        <v>91.4</v>
      </c>
      <c r="L179" s="24">
        <v>3.3999999999999915</v>
      </c>
      <c r="M179" s="24">
        <v>13.6</v>
      </c>
      <c r="N179" s="24">
        <v>2.8</v>
      </c>
      <c r="O179" s="24">
        <v>10.8</v>
      </c>
      <c r="P179" s="17" t="s">
        <v>31</v>
      </c>
      <c r="Q179" s="17">
        <v>9</v>
      </c>
    </row>
    <row r="180" spans="1:17" ht="15.75" x14ac:dyDescent="0.25">
      <c r="A180" s="25">
        <v>10</v>
      </c>
      <c r="B180" s="26"/>
      <c r="C180" s="17" t="s">
        <v>30</v>
      </c>
      <c r="D180" s="27">
        <v>14</v>
      </c>
      <c r="E180" s="17" t="s">
        <v>21</v>
      </c>
      <c r="F180" s="28">
        <v>45103</v>
      </c>
      <c r="G180" s="29">
        <v>210</v>
      </c>
      <c r="H180" s="30">
        <v>1150</v>
      </c>
      <c r="I180" s="31">
        <v>89</v>
      </c>
      <c r="J180" s="31">
        <v>91.3</v>
      </c>
      <c r="K180" s="31">
        <v>89.8</v>
      </c>
      <c r="L180" s="32">
        <v>2.2999999999999972</v>
      </c>
      <c r="M180" s="32">
        <v>2</v>
      </c>
      <c r="N180" s="32">
        <v>0.7</v>
      </c>
      <c r="O180" s="32">
        <v>1.3</v>
      </c>
      <c r="P180" s="27"/>
      <c r="Q180" s="17">
        <v>9</v>
      </c>
    </row>
    <row r="181" spans="1:17" ht="15.75" x14ac:dyDescent="0.25">
      <c r="A181" s="18">
        <v>11</v>
      </c>
      <c r="B181" s="19"/>
      <c r="C181" s="17" t="s">
        <v>30</v>
      </c>
      <c r="D181" s="17">
        <v>14</v>
      </c>
      <c r="E181" s="17" t="s">
        <v>21</v>
      </c>
      <c r="F181" s="20">
        <v>45103</v>
      </c>
      <c r="G181" s="21">
        <v>211</v>
      </c>
      <c r="H181" s="22">
        <v>1150</v>
      </c>
      <c r="I181" s="23">
        <v>89.4</v>
      </c>
      <c r="J181" s="23">
        <v>91.5</v>
      </c>
      <c r="K181" s="23">
        <v>90</v>
      </c>
      <c r="L181" s="24">
        <v>2.0999999999999943</v>
      </c>
      <c r="M181" s="24">
        <v>1.8</v>
      </c>
      <c r="N181" s="24">
        <v>0.5</v>
      </c>
      <c r="O181" s="24">
        <v>1.3</v>
      </c>
      <c r="P181" s="17"/>
      <c r="Q181" s="17">
        <v>9</v>
      </c>
    </row>
    <row r="182" spans="1:17" ht="15.75" x14ac:dyDescent="0.25">
      <c r="A182" s="25">
        <v>12</v>
      </c>
      <c r="B182" s="26"/>
      <c r="C182" s="17" t="s">
        <v>30</v>
      </c>
      <c r="D182" s="27">
        <v>5</v>
      </c>
      <c r="E182" s="17" t="s">
        <v>21</v>
      </c>
      <c r="F182" s="28">
        <v>45103</v>
      </c>
      <c r="G182" s="29">
        <v>212</v>
      </c>
      <c r="H182" s="30">
        <v>1000</v>
      </c>
      <c r="I182" s="31">
        <v>89.6</v>
      </c>
      <c r="J182" s="31">
        <v>91.4</v>
      </c>
      <c r="K182" s="31">
        <v>90.3</v>
      </c>
      <c r="L182" s="32">
        <v>1.8000000000000114</v>
      </c>
      <c r="M182" s="32">
        <v>1.8</v>
      </c>
      <c r="N182" s="32">
        <v>0.7</v>
      </c>
      <c r="O182" s="32">
        <v>1.1000000000000001</v>
      </c>
      <c r="P182" s="27"/>
      <c r="Q182" s="17">
        <v>9</v>
      </c>
    </row>
    <row r="183" spans="1:17" ht="15.75" x14ac:dyDescent="0.25">
      <c r="A183" s="18">
        <v>13</v>
      </c>
      <c r="B183" s="19"/>
      <c r="C183" s="17" t="s">
        <v>30</v>
      </c>
      <c r="D183" s="17">
        <v>5</v>
      </c>
      <c r="E183" s="17" t="s">
        <v>21</v>
      </c>
      <c r="F183" s="20">
        <v>45103</v>
      </c>
      <c r="G183" s="21">
        <v>213</v>
      </c>
      <c r="H183" s="22">
        <v>1000</v>
      </c>
      <c r="I183" s="23">
        <v>90</v>
      </c>
      <c r="J183" s="23">
        <v>91.6</v>
      </c>
      <c r="K183" s="23">
        <v>90.6</v>
      </c>
      <c r="L183" s="24">
        <v>1.5999999999999943</v>
      </c>
      <c r="M183" s="24">
        <v>1.6</v>
      </c>
      <c r="N183" s="24">
        <v>0.6</v>
      </c>
      <c r="O183" s="24">
        <v>1</v>
      </c>
      <c r="P183" s="17"/>
      <c r="Q183" s="17">
        <v>9</v>
      </c>
    </row>
    <row r="184" spans="1:17" ht="15.75" x14ac:dyDescent="0.25">
      <c r="A184" s="25">
        <v>14</v>
      </c>
      <c r="B184" s="26"/>
      <c r="C184" s="17" t="s">
        <v>30</v>
      </c>
      <c r="D184" s="27">
        <v>3</v>
      </c>
      <c r="E184" s="17" t="s">
        <v>21</v>
      </c>
      <c r="F184" s="28">
        <v>45103</v>
      </c>
      <c r="G184" s="29">
        <v>214</v>
      </c>
      <c r="H184" s="30">
        <v>750</v>
      </c>
      <c r="I184" s="31">
        <v>90.1</v>
      </c>
      <c r="J184" s="31">
        <v>91.3</v>
      </c>
      <c r="K184" s="31">
        <v>90.4</v>
      </c>
      <c r="L184" s="32">
        <v>1.2000000000000028</v>
      </c>
      <c r="M184" s="32">
        <v>1.6</v>
      </c>
      <c r="N184" s="32">
        <v>0.4</v>
      </c>
      <c r="O184" s="32">
        <v>1.2000000000000002</v>
      </c>
      <c r="P184" s="27"/>
      <c r="Q184" s="17">
        <v>9</v>
      </c>
    </row>
    <row r="185" spans="1:17" ht="15.75" x14ac:dyDescent="0.25">
      <c r="A185" s="18">
        <v>15</v>
      </c>
      <c r="B185" s="19"/>
      <c r="C185" s="17" t="s">
        <v>30</v>
      </c>
      <c r="D185" s="17">
        <v>3</v>
      </c>
      <c r="E185" s="17" t="s">
        <v>21</v>
      </c>
      <c r="F185" s="20">
        <v>45103</v>
      </c>
      <c r="G185" s="21">
        <v>215</v>
      </c>
      <c r="H185" s="22">
        <v>750</v>
      </c>
      <c r="I185" s="23">
        <v>91.9</v>
      </c>
      <c r="J185" s="23">
        <v>69.7</v>
      </c>
      <c r="K185" s="23">
        <v>68.099999999999994</v>
      </c>
      <c r="L185" s="24">
        <v>-22.200000000000003</v>
      </c>
      <c r="M185" s="24">
        <v>-29.6</v>
      </c>
      <c r="N185" s="24">
        <v>-31.7</v>
      </c>
      <c r="O185" s="24">
        <v>2.0999999999999979</v>
      </c>
      <c r="P185" s="17" t="s">
        <v>32</v>
      </c>
      <c r="Q185" s="17">
        <v>9</v>
      </c>
    </row>
    <row r="186" spans="1:17" ht="15.75" x14ac:dyDescent="0.25">
      <c r="A186" s="25">
        <v>16</v>
      </c>
      <c r="B186" s="26"/>
      <c r="C186" s="17" t="s">
        <v>30</v>
      </c>
      <c r="D186" s="27">
        <v>197</v>
      </c>
      <c r="E186" s="17" t="s">
        <v>21</v>
      </c>
      <c r="F186" s="28">
        <v>45103</v>
      </c>
      <c r="G186" s="29">
        <v>216</v>
      </c>
      <c r="H186" s="30">
        <v>500</v>
      </c>
      <c r="I186" s="31">
        <v>89.9</v>
      </c>
      <c r="J186" s="31">
        <v>93.1</v>
      </c>
      <c r="K186" s="31">
        <v>91.1</v>
      </c>
      <c r="L186" s="32">
        <v>3.1999999999999886</v>
      </c>
      <c r="M186" s="32">
        <v>6.4</v>
      </c>
      <c r="N186" s="32">
        <v>2.4</v>
      </c>
      <c r="O186" s="32">
        <v>4</v>
      </c>
      <c r="P186" s="27"/>
      <c r="Q186" s="17">
        <v>9</v>
      </c>
    </row>
    <row r="187" spans="1:17" ht="15.75" x14ac:dyDescent="0.25">
      <c r="A187" s="18">
        <v>17</v>
      </c>
      <c r="B187" s="19"/>
      <c r="C187" s="17" t="s">
        <v>30</v>
      </c>
      <c r="D187" s="17">
        <v>197</v>
      </c>
      <c r="E187" s="17" t="s">
        <v>21</v>
      </c>
      <c r="F187" s="20">
        <v>45103</v>
      </c>
      <c r="G187" s="21">
        <v>217</v>
      </c>
      <c r="H187" s="22">
        <v>500</v>
      </c>
      <c r="I187" s="23">
        <v>90.9</v>
      </c>
      <c r="J187" s="23">
        <v>94</v>
      </c>
      <c r="K187" s="23">
        <v>92.1</v>
      </c>
      <c r="L187" s="24">
        <v>3.0999999999999943</v>
      </c>
      <c r="M187" s="24">
        <v>6.2</v>
      </c>
      <c r="N187" s="24">
        <v>2.4</v>
      </c>
      <c r="O187" s="24">
        <v>3.8000000000000003</v>
      </c>
      <c r="P187" s="17"/>
      <c r="Q187" s="17">
        <v>9</v>
      </c>
    </row>
    <row r="188" spans="1:17" ht="15.75" x14ac:dyDescent="0.25">
      <c r="A188" s="25">
        <v>18</v>
      </c>
      <c r="B188" s="26"/>
      <c r="C188" s="17" t="s">
        <v>30</v>
      </c>
      <c r="D188" s="27" t="s">
        <v>33</v>
      </c>
      <c r="E188" s="17" t="s">
        <v>21</v>
      </c>
      <c r="F188" s="28">
        <v>45103</v>
      </c>
      <c r="G188" s="29">
        <v>218</v>
      </c>
      <c r="H188" s="30">
        <v>500</v>
      </c>
      <c r="I188" s="31">
        <v>89.7</v>
      </c>
      <c r="J188" s="31">
        <v>92.9</v>
      </c>
      <c r="K188" s="31">
        <v>90.8</v>
      </c>
      <c r="L188" s="32">
        <v>3.2000000000000028</v>
      </c>
      <c r="M188" s="32">
        <v>6.4</v>
      </c>
      <c r="N188" s="32">
        <v>2.2000000000000002</v>
      </c>
      <c r="O188" s="32">
        <v>4.2</v>
      </c>
      <c r="P188" s="17" t="s">
        <v>34</v>
      </c>
      <c r="Q188" s="17">
        <v>9</v>
      </c>
    </row>
    <row r="189" spans="1:17" ht="15.75" x14ac:dyDescent="0.25">
      <c r="A189" s="18">
        <v>19</v>
      </c>
      <c r="B189" s="19"/>
      <c r="C189" s="17" t="s">
        <v>30</v>
      </c>
      <c r="D189" s="17" t="s">
        <v>33</v>
      </c>
      <c r="E189" s="17" t="s">
        <v>21</v>
      </c>
      <c r="F189" s="20">
        <v>45103</v>
      </c>
      <c r="G189" s="21">
        <v>219</v>
      </c>
      <c r="H189" s="22">
        <v>500</v>
      </c>
      <c r="I189" s="23">
        <v>91.1</v>
      </c>
      <c r="J189" s="23">
        <v>94.4</v>
      </c>
      <c r="K189" s="23">
        <v>92.3</v>
      </c>
      <c r="L189" s="24">
        <v>3.3000000000000114</v>
      </c>
      <c r="M189" s="24">
        <v>6.6</v>
      </c>
      <c r="N189" s="24">
        <v>2.4</v>
      </c>
      <c r="O189" s="24">
        <v>4.1999999999999993</v>
      </c>
      <c r="P189" s="17" t="s">
        <v>34</v>
      </c>
      <c r="Q189" s="17">
        <v>9</v>
      </c>
    </row>
    <row r="190" spans="1:17" ht="15.75" x14ac:dyDescent="0.25">
      <c r="A190" s="25">
        <v>20</v>
      </c>
      <c r="B190" s="26"/>
      <c r="C190" s="17" t="s">
        <v>30</v>
      </c>
      <c r="D190" s="17">
        <v>454</v>
      </c>
      <c r="E190" s="17" t="s">
        <v>21</v>
      </c>
      <c r="F190" s="28">
        <v>45103</v>
      </c>
      <c r="G190" s="29">
        <v>220</v>
      </c>
      <c r="H190" s="30">
        <v>250</v>
      </c>
      <c r="I190" s="31">
        <v>89.3</v>
      </c>
      <c r="J190" s="31">
        <v>91.1</v>
      </c>
      <c r="K190" s="31">
        <v>89.6</v>
      </c>
      <c r="L190" s="32">
        <v>1.7999999999999972</v>
      </c>
      <c r="M190" s="32">
        <v>7.2</v>
      </c>
      <c r="N190" s="32">
        <v>1.2</v>
      </c>
      <c r="O190" s="32">
        <v>6</v>
      </c>
      <c r="P190" s="27"/>
      <c r="Q190" s="17">
        <v>9</v>
      </c>
    </row>
    <row r="191" spans="1:17" ht="15.75" x14ac:dyDescent="0.25">
      <c r="A191" s="18">
        <v>21</v>
      </c>
      <c r="B191" s="19"/>
      <c r="C191" s="17" t="s">
        <v>30</v>
      </c>
      <c r="D191" s="17">
        <v>454</v>
      </c>
      <c r="E191" s="17" t="s">
        <v>21</v>
      </c>
      <c r="F191" s="20">
        <v>45103</v>
      </c>
      <c r="G191" s="50">
        <v>221</v>
      </c>
      <c r="H191" s="22">
        <v>250</v>
      </c>
      <c r="I191" s="23">
        <v>91.1</v>
      </c>
      <c r="J191" s="23">
        <v>93</v>
      </c>
      <c r="K191" s="23">
        <v>91.4</v>
      </c>
      <c r="L191" s="24">
        <v>1.9000000000000057</v>
      </c>
      <c r="M191" s="24">
        <v>7.6</v>
      </c>
      <c r="N191" s="24">
        <v>1.2</v>
      </c>
      <c r="O191" s="24">
        <v>6.3999999999999995</v>
      </c>
      <c r="P191" s="17"/>
      <c r="Q191" s="17">
        <v>9</v>
      </c>
    </row>
    <row r="192" spans="1:17" ht="15.75" x14ac:dyDescent="0.25">
      <c r="A192" s="25">
        <v>22</v>
      </c>
      <c r="B192" s="19"/>
      <c r="C192" s="17" t="s">
        <v>30</v>
      </c>
      <c r="D192" s="17">
        <v>21</v>
      </c>
      <c r="E192" s="17" t="s">
        <v>21</v>
      </c>
      <c r="F192" s="20">
        <v>45104</v>
      </c>
      <c r="G192" s="21">
        <v>222</v>
      </c>
      <c r="H192" s="22">
        <v>750</v>
      </c>
      <c r="I192" s="23">
        <v>89.3</v>
      </c>
      <c r="J192" s="23">
        <v>90.7</v>
      </c>
      <c r="K192" s="23">
        <v>89.7</v>
      </c>
      <c r="L192" s="32">
        <v>1.4000000000000057</v>
      </c>
      <c r="M192" s="32">
        <v>1.9</v>
      </c>
      <c r="N192" s="32">
        <v>0.5</v>
      </c>
      <c r="O192" s="32">
        <v>1.4</v>
      </c>
      <c r="P192" s="17"/>
      <c r="Q192" s="17">
        <v>9</v>
      </c>
    </row>
    <row r="193" spans="1:18" ht="15.75" x14ac:dyDescent="0.25">
      <c r="A193" s="7">
        <v>1</v>
      </c>
      <c r="B193" s="34"/>
      <c r="C193" s="17" t="s">
        <v>30</v>
      </c>
      <c r="D193" s="17">
        <v>18</v>
      </c>
      <c r="E193" s="17" t="s">
        <v>21</v>
      </c>
      <c r="F193" s="20">
        <v>45104</v>
      </c>
      <c r="G193" s="21">
        <v>226</v>
      </c>
      <c r="H193" s="22">
        <v>1000</v>
      </c>
      <c r="I193" s="23">
        <v>90.8</v>
      </c>
      <c r="J193" s="23">
        <v>92.2</v>
      </c>
      <c r="K193" s="23">
        <v>91</v>
      </c>
      <c r="L193" s="24">
        <v>1.4000000000000057</v>
      </c>
      <c r="M193" s="24">
        <v>1.4</v>
      </c>
      <c r="N193" s="24">
        <v>0.2</v>
      </c>
      <c r="O193" s="24">
        <v>1.2</v>
      </c>
      <c r="P193" s="17"/>
      <c r="Q193" s="17">
        <v>10</v>
      </c>
      <c r="R193" s="17"/>
    </row>
    <row r="194" spans="1:18" ht="15.75" x14ac:dyDescent="0.25">
      <c r="A194" s="25">
        <v>2</v>
      </c>
      <c r="B194" s="26"/>
      <c r="C194" s="17" t="s">
        <v>30</v>
      </c>
      <c r="D194" s="27">
        <v>18</v>
      </c>
      <c r="E194" s="17" t="s">
        <v>21</v>
      </c>
      <c r="F194" s="20">
        <v>45104</v>
      </c>
      <c r="G194" s="29">
        <v>227</v>
      </c>
      <c r="H194" s="30">
        <v>1000</v>
      </c>
      <c r="I194" s="31">
        <v>90.7</v>
      </c>
      <c r="J194" s="31">
        <v>91.9</v>
      </c>
      <c r="K194" s="31">
        <v>90.7</v>
      </c>
      <c r="L194" s="32">
        <v>1.2000000000000028</v>
      </c>
      <c r="M194" s="32">
        <v>1.2</v>
      </c>
      <c r="N194" s="32">
        <v>0</v>
      </c>
      <c r="O194" s="32">
        <v>1.2</v>
      </c>
      <c r="P194" s="27"/>
      <c r="Q194" s="17">
        <v>10</v>
      </c>
      <c r="R194" s="17"/>
    </row>
    <row r="195" spans="1:18" ht="15.75" x14ac:dyDescent="0.25">
      <c r="A195" s="18">
        <v>3</v>
      </c>
      <c r="B195" s="19"/>
      <c r="C195" s="17" t="s">
        <v>30</v>
      </c>
      <c r="D195" s="17">
        <v>112</v>
      </c>
      <c r="E195" s="17" t="s">
        <v>21</v>
      </c>
      <c r="F195" s="20">
        <v>45104</v>
      </c>
      <c r="G195" s="21">
        <v>228</v>
      </c>
      <c r="H195" s="22">
        <v>750</v>
      </c>
      <c r="I195" s="23">
        <v>90.7</v>
      </c>
      <c r="J195" s="23">
        <v>91.3</v>
      </c>
      <c r="K195" s="23">
        <v>91</v>
      </c>
      <c r="L195" s="24">
        <v>0.59999999999999432</v>
      </c>
      <c r="M195" s="24">
        <v>0.8</v>
      </c>
      <c r="N195" s="24">
        <v>0.4</v>
      </c>
      <c r="O195" s="24">
        <v>0.4</v>
      </c>
      <c r="P195" s="17"/>
      <c r="Q195" s="17">
        <v>10</v>
      </c>
      <c r="R195" s="17"/>
    </row>
    <row r="196" spans="1:18" ht="15.75" x14ac:dyDescent="0.25">
      <c r="A196" s="25">
        <v>4</v>
      </c>
      <c r="B196" s="26"/>
      <c r="C196" s="17" t="s">
        <v>30</v>
      </c>
      <c r="D196" s="27">
        <v>112</v>
      </c>
      <c r="E196" s="27" t="s">
        <v>21</v>
      </c>
      <c r="F196" s="28">
        <v>45104</v>
      </c>
      <c r="G196" s="29">
        <v>229</v>
      </c>
      <c r="H196" s="30">
        <v>750</v>
      </c>
      <c r="I196" s="31">
        <v>91.2</v>
      </c>
      <c r="J196" s="31">
        <v>91.6</v>
      </c>
      <c r="K196" s="31">
        <v>91.1</v>
      </c>
      <c r="L196" s="32">
        <v>0.39999999999999147</v>
      </c>
      <c r="M196" s="32">
        <v>0.5</v>
      </c>
      <c r="N196" s="32">
        <v>-0.1</v>
      </c>
      <c r="O196" s="32">
        <v>0.6</v>
      </c>
      <c r="P196" s="27"/>
      <c r="Q196" s="17">
        <v>10</v>
      </c>
      <c r="R196" s="17"/>
    </row>
    <row r="197" spans="1:18" ht="15.75" x14ac:dyDescent="0.25">
      <c r="A197" s="18">
        <v>5</v>
      </c>
      <c r="B197" s="19"/>
      <c r="C197" s="17" t="s">
        <v>30</v>
      </c>
      <c r="D197" s="17">
        <v>21</v>
      </c>
      <c r="E197" s="17" t="s">
        <v>21</v>
      </c>
      <c r="F197" s="20">
        <v>45104</v>
      </c>
      <c r="G197" s="21">
        <v>230</v>
      </c>
      <c r="H197" s="22">
        <v>750</v>
      </c>
      <c r="I197" s="23">
        <v>89.8</v>
      </c>
      <c r="J197" s="23">
        <v>90.9</v>
      </c>
      <c r="K197" s="23">
        <v>90.4</v>
      </c>
      <c r="L197" s="24">
        <v>1.1000000000000085</v>
      </c>
      <c r="M197" s="24">
        <v>1.5</v>
      </c>
      <c r="N197" s="24">
        <v>0.8</v>
      </c>
      <c r="O197" s="24">
        <v>0.7</v>
      </c>
      <c r="P197" s="17"/>
      <c r="Q197" s="17">
        <v>10</v>
      </c>
      <c r="R197" s="17"/>
    </row>
    <row r="198" spans="1:18" ht="15.75" x14ac:dyDescent="0.25">
      <c r="A198" s="25">
        <v>6</v>
      </c>
      <c r="B198" s="26"/>
      <c r="C198" s="17" t="s">
        <v>30</v>
      </c>
      <c r="D198" s="17">
        <v>36</v>
      </c>
      <c r="E198" s="27" t="s">
        <v>21</v>
      </c>
      <c r="F198" s="28">
        <v>45104</v>
      </c>
      <c r="G198" s="29">
        <v>231</v>
      </c>
      <c r="H198" s="30">
        <v>750</v>
      </c>
      <c r="I198" s="31">
        <v>91.6</v>
      </c>
      <c r="J198" s="31">
        <v>94</v>
      </c>
      <c r="K198" s="31">
        <v>93</v>
      </c>
      <c r="L198" s="32">
        <v>2.4000000000000057</v>
      </c>
      <c r="M198" s="32">
        <v>3.2</v>
      </c>
      <c r="N198" s="32">
        <v>1.9</v>
      </c>
      <c r="O198" s="32">
        <v>1.3000000000000003</v>
      </c>
      <c r="P198" s="27"/>
      <c r="Q198" s="17">
        <v>10</v>
      </c>
      <c r="R198" s="17"/>
    </row>
    <row r="199" spans="1:18" ht="15.75" x14ac:dyDescent="0.25">
      <c r="A199" s="18">
        <v>7</v>
      </c>
      <c r="B199" s="34"/>
      <c r="C199" s="17" t="s">
        <v>30</v>
      </c>
      <c r="D199" s="17">
        <v>36</v>
      </c>
      <c r="E199" s="17" t="s">
        <v>21</v>
      </c>
      <c r="F199" s="20">
        <v>45104</v>
      </c>
      <c r="G199" s="21">
        <v>232</v>
      </c>
      <c r="H199" s="22">
        <v>750</v>
      </c>
      <c r="I199" s="23">
        <v>90.1</v>
      </c>
      <c r="J199" s="23">
        <v>92.7</v>
      </c>
      <c r="K199" s="23">
        <v>91.3</v>
      </c>
      <c r="L199" s="24">
        <v>2.6000000000000085</v>
      </c>
      <c r="M199" s="24">
        <v>3.5</v>
      </c>
      <c r="N199" s="24">
        <v>1.6</v>
      </c>
      <c r="O199" s="24">
        <v>1.9</v>
      </c>
      <c r="P199" s="17"/>
      <c r="Q199" s="17">
        <v>10</v>
      </c>
      <c r="R199" s="17"/>
    </row>
    <row r="200" spans="1:18" ht="15.75" x14ac:dyDescent="0.25">
      <c r="A200" s="25">
        <v>8</v>
      </c>
      <c r="B200" s="35"/>
      <c r="C200" s="17" t="s">
        <v>30</v>
      </c>
      <c r="D200" s="27">
        <v>30</v>
      </c>
      <c r="E200" s="27" t="s">
        <v>21</v>
      </c>
      <c r="F200" s="28">
        <v>45104</v>
      </c>
      <c r="G200" s="29">
        <v>233</v>
      </c>
      <c r="H200" s="30">
        <v>500</v>
      </c>
      <c r="I200" s="31">
        <v>91.1</v>
      </c>
      <c r="J200" s="31">
        <v>98.1</v>
      </c>
      <c r="K200" s="31">
        <v>94.2</v>
      </c>
      <c r="L200" s="32">
        <v>7</v>
      </c>
      <c r="M200" s="32">
        <v>14</v>
      </c>
      <c r="N200" s="32">
        <v>6.2</v>
      </c>
      <c r="O200" s="32">
        <v>7.8</v>
      </c>
      <c r="P200" s="27"/>
      <c r="Q200" s="17">
        <v>10</v>
      </c>
      <c r="R200" s="17"/>
    </row>
    <row r="201" spans="1:18" ht="15.75" x14ac:dyDescent="0.25">
      <c r="A201" s="25">
        <v>10</v>
      </c>
      <c r="B201" s="26"/>
      <c r="C201" s="17" t="s">
        <v>30</v>
      </c>
      <c r="D201" s="27">
        <v>30</v>
      </c>
      <c r="E201" s="27" t="s">
        <v>21</v>
      </c>
      <c r="F201" s="28">
        <v>45104</v>
      </c>
      <c r="G201" s="29">
        <v>235</v>
      </c>
      <c r="H201" s="30">
        <v>250</v>
      </c>
      <c r="I201" s="31">
        <v>89.9</v>
      </c>
      <c r="J201" s="31">
        <v>93.5</v>
      </c>
      <c r="K201" s="31">
        <v>91.5</v>
      </c>
      <c r="L201" s="32">
        <v>3.5999999999999943</v>
      </c>
      <c r="M201" s="32">
        <v>14.4</v>
      </c>
      <c r="N201" s="32">
        <v>6.4</v>
      </c>
      <c r="O201" s="32">
        <v>8</v>
      </c>
      <c r="P201" s="27"/>
      <c r="Q201" s="17">
        <v>10</v>
      </c>
      <c r="R201" s="17"/>
    </row>
    <row r="202" spans="1:18" ht="15.75" x14ac:dyDescent="0.25">
      <c r="A202" s="18">
        <v>11</v>
      </c>
      <c r="B202" s="19"/>
      <c r="C202" s="17" t="s">
        <v>30</v>
      </c>
      <c r="D202" s="17">
        <v>186</v>
      </c>
      <c r="E202" s="17" t="s">
        <v>21</v>
      </c>
      <c r="F202" s="20">
        <v>45104</v>
      </c>
      <c r="G202" s="21">
        <v>236</v>
      </c>
      <c r="H202" s="22">
        <v>1000</v>
      </c>
      <c r="I202" s="23">
        <v>89.4</v>
      </c>
      <c r="J202" s="23">
        <v>93.5</v>
      </c>
      <c r="K202" s="23">
        <v>90.6</v>
      </c>
      <c r="L202" s="24">
        <v>4.0999999999999943</v>
      </c>
      <c r="M202" s="24">
        <v>4.0999999999999996</v>
      </c>
      <c r="N202" s="24">
        <v>1.2</v>
      </c>
      <c r="O202" s="24">
        <v>2.8999999999999995</v>
      </c>
      <c r="P202" s="17" t="s">
        <v>31</v>
      </c>
      <c r="Q202" s="17">
        <v>10</v>
      </c>
      <c r="R202" s="17"/>
    </row>
    <row r="203" spans="1:18" ht="15.75" x14ac:dyDescent="0.25">
      <c r="A203" s="25">
        <v>12</v>
      </c>
      <c r="B203" s="26"/>
      <c r="C203" s="17" t="s">
        <v>30</v>
      </c>
      <c r="D203" s="27">
        <v>186</v>
      </c>
      <c r="E203" s="27" t="s">
        <v>21</v>
      </c>
      <c r="F203" s="28">
        <v>45104</v>
      </c>
      <c r="G203" s="29">
        <v>237</v>
      </c>
      <c r="H203" s="22">
        <v>1000</v>
      </c>
      <c r="I203" s="31">
        <v>89.6</v>
      </c>
      <c r="J203" s="31">
        <v>93.7</v>
      </c>
      <c r="K203" s="31">
        <v>90.8</v>
      </c>
      <c r="L203" s="32">
        <v>4.1000000000000085</v>
      </c>
      <c r="M203" s="32">
        <v>4.0999999999999996</v>
      </c>
      <c r="N203" s="32">
        <v>1.2</v>
      </c>
      <c r="O203" s="32">
        <v>2.8999999999999995</v>
      </c>
      <c r="P203" s="17" t="s">
        <v>31</v>
      </c>
      <c r="Q203" s="17">
        <v>10</v>
      </c>
      <c r="R203" s="17"/>
    </row>
    <row r="204" spans="1:18" ht="15.75" x14ac:dyDescent="0.25">
      <c r="A204" s="18">
        <v>13</v>
      </c>
      <c r="B204" s="19"/>
      <c r="C204" s="17" t="s">
        <v>30</v>
      </c>
      <c r="D204" s="17">
        <v>211</v>
      </c>
      <c r="E204" s="17" t="s">
        <v>21</v>
      </c>
      <c r="F204" s="20">
        <v>45117</v>
      </c>
      <c r="G204" s="21">
        <v>238</v>
      </c>
      <c r="H204" s="22">
        <v>750</v>
      </c>
      <c r="I204" s="23">
        <v>90.2</v>
      </c>
      <c r="J204" s="23">
        <v>93.5</v>
      </c>
      <c r="K204" s="23">
        <v>91.3</v>
      </c>
      <c r="L204" s="24">
        <v>3.2999999999999972</v>
      </c>
      <c r="M204" s="24">
        <v>4.4000000000000004</v>
      </c>
      <c r="N204" s="24">
        <v>1.5</v>
      </c>
      <c r="O204" s="24">
        <v>2.9000000000000004</v>
      </c>
      <c r="P204" s="17"/>
      <c r="Q204" s="17">
        <v>10</v>
      </c>
      <c r="R204" s="17"/>
    </row>
    <row r="205" spans="1:18" ht="15.75" x14ac:dyDescent="0.25">
      <c r="A205" s="25">
        <v>14</v>
      </c>
      <c r="B205" s="26"/>
      <c r="C205" s="17" t="s">
        <v>30</v>
      </c>
      <c r="D205" s="27">
        <v>211</v>
      </c>
      <c r="E205" s="27" t="s">
        <v>21</v>
      </c>
      <c r="F205" s="28">
        <v>45117</v>
      </c>
      <c r="G205" s="29">
        <v>239</v>
      </c>
      <c r="H205" s="30">
        <v>750</v>
      </c>
      <c r="I205" s="31">
        <v>90.1</v>
      </c>
      <c r="J205" s="31">
        <v>93.2</v>
      </c>
      <c r="K205" s="31">
        <v>91.2</v>
      </c>
      <c r="L205" s="32">
        <v>3.1000000000000085</v>
      </c>
      <c r="M205" s="32">
        <v>4.0999999999999996</v>
      </c>
      <c r="N205" s="32">
        <v>1.5</v>
      </c>
      <c r="O205" s="32">
        <v>2.5999999999999996</v>
      </c>
      <c r="P205" s="27"/>
      <c r="Q205" s="17">
        <v>10</v>
      </c>
      <c r="R205" s="17"/>
    </row>
    <row r="206" spans="1:18" ht="15.75" x14ac:dyDescent="0.25">
      <c r="A206" s="18">
        <v>15</v>
      </c>
      <c r="B206" s="19"/>
      <c r="C206" s="17" t="s">
        <v>30</v>
      </c>
      <c r="D206" s="17">
        <v>180</v>
      </c>
      <c r="E206" s="17" t="s">
        <v>21</v>
      </c>
      <c r="F206" s="20">
        <v>45117</v>
      </c>
      <c r="G206" s="21">
        <v>240</v>
      </c>
      <c r="H206" s="22">
        <v>500</v>
      </c>
      <c r="I206" s="23">
        <v>89.9</v>
      </c>
      <c r="J206" s="23">
        <v>97.6</v>
      </c>
      <c r="K206" s="23">
        <v>93.1</v>
      </c>
      <c r="L206" s="24">
        <v>7.6999999999999886</v>
      </c>
      <c r="M206" s="24">
        <v>15.4</v>
      </c>
      <c r="N206" s="24">
        <v>6.4</v>
      </c>
      <c r="O206" s="24">
        <v>9</v>
      </c>
      <c r="P206" s="17"/>
      <c r="Q206" s="17">
        <v>10</v>
      </c>
      <c r="R206" s="17"/>
    </row>
    <row r="207" spans="1:18" ht="15.75" x14ac:dyDescent="0.25">
      <c r="A207" s="25">
        <v>16</v>
      </c>
      <c r="B207" s="26"/>
      <c r="C207" s="17" t="s">
        <v>30</v>
      </c>
      <c r="D207" s="27">
        <v>180</v>
      </c>
      <c r="E207" s="27" t="s">
        <v>21</v>
      </c>
      <c r="F207" s="28">
        <v>45117</v>
      </c>
      <c r="G207" s="29">
        <v>241</v>
      </c>
      <c r="H207" s="30">
        <v>500</v>
      </c>
      <c r="I207" s="31">
        <v>90.7</v>
      </c>
      <c r="J207" s="31">
        <v>98.3</v>
      </c>
      <c r="K207" s="31">
        <v>93.9</v>
      </c>
      <c r="L207" s="32">
        <v>7.5999999999999943</v>
      </c>
      <c r="M207" s="32">
        <v>15.2</v>
      </c>
      <c r="N207" s="32">
        <v>6.4</v>
      </c>
      <c r="O207" s="32">
        <v>8.7999999999999989</v>
      </c>
      <c r="P207" s="27"/>
      <c r="Q207" s="17">
        <v>10</v>
      </c>
      <c r="R207" s="17"/>
    </row>
    <row r="208" spans="1:18" ht="15.75" x14ac:dyDescent="0.25">
      <c r="A208" s="25">
        <v>18</v>
      </c>
      <c r="B208" s="26"/>
      <c r="C208" s="17" t="s">
        <v>30</v>
      </c>
      <c r="D208" s="27">
        <v>140</v>
      </c>
      <c r="E208" s="27" t="s">
        <v>21</v>
      </c>
      <c r="F208" s="28">
        <v>45117</v>
      </c>
      <c r="G208" s="29">
        <v>243</v>
      </c>
      <c r="H208" s="30">
        <v>350</v>
      </c>
      <c r="I208" s="31">
        <v>90.8</v>
      </c>
      <c r="J208" s="31">
        <v>95.9</v>
      </c>
      <c r="K208" s="31">
        <v>93.3</v>
      </c>
      <c r="L208" s="32">
        <v>5.1000000000000085</v>
      </c>
      <c r="M208" s="32">
        <v>14.6</v>
      </c>
      <c r="N208" s="32">
        <v>7.1</v>
      </c>
      <c r="O208" s="32">
        <v>7.5</v>
      </c>
      <c r="P208" s="27"/>
      <c r="Q208" s="17">
        <v>10</v>
      </c>
      <c r="R208" s="17"/>
    </row>
    <row r="209" spans="1:18" ht="15.75" x14ac:dyDescent="0.25">
      <c r="A209" s="18">
        <v>19</v>
      </c>
      <c r="B209" s="19"/>
      <c r="C209" s="17" t="s">
        <v>30</v>
      </c>
      <c r="D209" s="17">
        <v>140</v>
      </c>
      <c r="E209" s="17" t="s">
        <v>21</v>
      </c>
      <c r="F209" s="20">
        <v>45117</v>
      </c>
      <c r="G209" s="21">
        <v>244</v>
      </c>
      <c r="H209" s="22">
        <v>350</v>
      </c>
      <c r="I209" s="23">
        <v>90.4</v>
      </c>
      <c r="J209" s="23">
        <v>95.2</v>
      </c>
      <c r="K209" s="23">
        <v>92.7</v>
      </c>
      <c r="L209" s="24">
        <v>4.7999999999999972</v>
      </c>
      <c r="M209" s="24">
        <v>13.7</v>
      </c>
      <c r="N209" s="24">
        <v>6.6</v>
      </c>
      <c r="O209" s="24">
        <v>7.1</v>
      </c>
      <c r="P209" s="17"/>
      <c r="Q209" s="17">
        <v>10</v>
      </c>
      <c r="R209" s="17"/>
    </row>
    <row r="210" spans="1:18" ht="15.75" x14ac:dyDescent="0.25">
      <c r="A210" s="25">
        <v>20</v>
      </c>
      <c r="B210" s="26"/>
      <c r="C210" s="17" t="s">
        <v>30</v>
      </c>
      <c r="D210" s="27">
        <v>213</v>
      </c>
      <c r="E210" s="27" t="s">
        <v>21</v>
      </c>
      <c r="F210" s="28">
        <v>45117</v>
      </c>
      <c r="G210" s="29">
        <v>245</v>
      </c>
      <c r="H210" s="30">
        <v>250</v>
      </c>
      <c r="I210" s="31">
        <v>90.4</v>
      </c>
      <c r="J210" s="31">
        <v>94.6</v>
      </c>
      <c r="K210" s="31">
        <v>91.9</v>
      </c>
      <c r="L210" s="32">
        <v>4.1999999999999886</v>
      </c>
      <c r="M210" s="32">
        <v>16.8</v>
      </c>
      <c r="N210" s="32">
        <v>6</v>
      </c>
      <c r="O210" s="32">
        <v>10.8</v>
      </c>
      <c r="P210" s="27"/>
      <c r="Q210" s="17">
        <v>10</v>
      </c>
      <c r="R210" s="17"/>
    </row>
    <row r="211" spans="1:18" ht="15.75" x14ac:dyDescent="0.25">
      <c r="A211" s="18">
        <v>21</v>
      </c>
      <c r="B211" s="19"/>
      <c r="C211" s="17" t="s">
        <v>30</v>
      </c>
      <c r="D211" s="17">
        <v>213</v>
      </c>
      <c r="E211" s="17" t="s">
        <v>21</v>
      </c>
      <c r="F211" s="20">
        <v>45117</v>
      </c>
      <c r="G211" s="50">
        <v>246</v>
      </c>
      <c r="H211" s="22">
        <v>250</v>
      </c>
      <c r="I211" s="23">
        <v>90.5</v>
      </c>
      <c r="J211" s="23">
        <v>95.1</v>
      </c>
      <c r="K211" s="23">
        <v>92.3</v>
      </c>
      <c r="L211" s="24">
        <v>4.5999999999999943</v>
      </c>
      <c r="M211" s="24">
        <v>18.399999999999999</v>
      </c>
      <c r="N211" s="24">
        <v>7.2</v>
      </c>
      <c r="O211" s="24">
        <v>11.2</v>
      </c>
      <c r="P211" s="17"/>
      <c r="Q211" s="17">
        <v>10</v>
      </c>
      <c r="R211" s="17"/>
    </row>
    <row r="212" spans="1:18" ht="15.75" x14ac:dyDescent="0.25">
      <c r="A212" s="25">
        <v>22</v>
      </c>
      <c r="B212" s="19"/>
      <c r="C212" s="17" t="s">
        <v>30</v>
      </c>
      <c r="D212" s="17">
        <v>163</v>
      </c>
      <c r="E212" s="27" t="s">
        <v>21</v>
      </c>
      <c r="F212" s="20">
        <v>45117</v>
      </c>
      <c r="G212" s="21">
        <v>247</v>
      </c>
      <c r="H212" s="22">
        <v>250</v>
      </c>
      <c r="I212" s="23">
        <v>91</v>
      </c>
      <c r="J212" s="23">
        <v>105.8</v>
      </c>
      <c r="K212" s="23">
        <v>101.8</v>
      </c>
      <c r="L212" s="32">
        <v>14.799999999999997</v>
      </c>
      <c r="M212" s="32">
        <v>59.2</v>
      </c>
      <c r="N212" s="32">
        <v>43.2</v>
      </c>
      <c r="O212" s="32">
        <v>16</v>
      </c>
      <c r="P212" s="17"/>
      <c r="Q212" s="17">
        <v>10</v>
      </c>
      <c r="R212" s="17"/>
    </row>
    <row r="213" spans="1:18" ht="15.75" x14ac:dyDescent="0.25">
      <c r="A213" s="7">
        <v>1</v>
      </c>
      <c r="B213" s="34"/>
      <c r="C213" s="17" t="s">
        <v>30</v>
      </c>
      <c r="D213" s="17">
        <v>163</v>
      </c>
      <c r="E213" s="17" t="s">
        <v>21</v>
      </c>
      <c r="F213" s="20">
        <v>45117</v>
      </c>
      <c r="G213" s="21">
        <v>251</v>
      </c>
      <c r="H213" s="22">
        <v>250</v>
      </c>
      <c r="I213" s="23">
        <v>89.4</v>
      </c>
      <c r="J213" s="23">
        <v>104.2</v>
      </c>
      <c r="K213" s="23">
        <v>100.2</v>
      </c>
      <c r="L213" s="24">
        <v>14.799999999999997</v>
      </c>
      <c r="M213" s="24">
        <v>59.2</v>
      </c>
      <c r="N213" s="24">
        <v>43.2</v>
      </c>
      <c r="O213" s="24">
        <v>16</v>
      </c>
      <c r="P213" s="17"/>
      <c r="Q213" s="17">
        <v>11</v>
      </c>
    </row>
    <row r="214" spans="1:18" ht="15.75" x14ac:dyDescent="0.25">
      <c r="A214" s="25">
        <v>2</v>
      </c>
      <c r="B214" s="26"/>
      <c r="C214" s="17" t="s">
        <v>30</v>
      </c>
      <c r="D214" s="27" t="s">
        <v>27</v>
      </c>
      <c r="E214" s="27" t="s">
        <v>21</v>
      </c>
      <c r="F214" s="28">
        <v>45117</v>
      </c>
      <c r="G214" s="29">
        <v>252</v>
      </c>
      <c r="H214" s="30">
        <v>500</v>
      </c>
      <c r="I214" s="31">
        <v>91.2</v>
      </c>
      <c r="J214" s="31">
        <v>91.2</v>
      </c>
      <c r="K214" s="31">
        <v>91.2</v>
      </c>
      <c r="L214" s="32">
        <v>0</v>
      </c>
      <c r="M214" s="32">
        <v>0</v>
      </c>
      <c r="N214" s="32">
        <v>0</v>
      </c>
      <c r="O214" s="32">
        <v>0</v>
      </c>
      <c r="P214" s="27"/>
      <c r="Q214" s="17">
        <v>11</v>
      </c>
    </row>
    <row r="215" spans="1:18" ht="15.75" x14ac:dyDescent="0.25">
      <c r="A215" s="18">
        <v>3</v>
      </c>
      <c r="B215" s="19"/>
      <c r="C215" s="17" t="s">
        <v>30</v>
      </c>
      <c r="D215" s="17" t="s">
        <v>27</v>
      </c>
      <c r="E215" s="17" t="s">
        <v>21</v>
      </c>
      <c r="F215" s="20">
        <v>45117</v>
      </c>
      <c r="G215" s="21">
        <v>253</v>
      </c>
      <c r="H215" s="22">
        <v>500</v>
      </c>
      <c r="I215" s="23">
        <v>89.9</v>
      </c>
      <c r="J215" s="23">
        <v>89.9</v>
      </c>
      <c r="K215" s="23">
        <v>90</v>
      </c>
      <c r="L215" s="24">
        <v>0</v>
      </c>
      <c r="M215" s="24">
        <v>0</v>
      </c>
      <c r="N215" s="24">
        <v>0.2</v>
      </c>
      <c r="O215" s="24">
        <v>-0.2</v>
      </c>
      <c r="P215" s="17"/>
      <c r="Q215" s="17">
        <v>11</v>
      </c>
    </row>
    <row r="216" spans="1:18" ht="15.75" x14ac:dyDescent="0.25">
      <c r="A216" s="25">
        <v>4</v>
      </c>
      <c r="B216" s="26"/>
      <c r="C216" s="17" t="s">
        <v>30</v>
      </c>
      <c r="D216" s="27">
        <v>185</v>
      </c>
      <c r="E216" s="27" t="s">
        <v>21</v>
      </c>
      <c r="F216" s="28">
        <v>45118</v>
      </c>
      <c r="G216" s="29">
        <v>254</v>
      </c>
      <c r="H216" s="30">
        <v>350</v>
      </c>
      <c r="I216" s="31">
        <v>90.8</v>
      </c>
      <c r="J216" s="31">
        <v>95.3</v>
      </c>
      <c r="K216" s="31">
        <v>93.1</v>
      </c>
      <c r="L216" s="32">
        <v>4.5</v>
      </c>
      <c r="M216" s="32">
        <v>12.9</v>
      </c>
      <c r="N216" s="32">
        <v>6.6</v>
      </c>
      <c r="O216" s="32">
        <v>6.3000000000000007</v>
      </c>
      <c r="P216" s="27"/>
      <c r="Q216" s="17">
        <v>11</v>
      </c>
    </row>
    <row r="217" spans="1:18" ht="15.75" x14ac:dyDescent="0.25">
      <c r="A217" s="18">
        <v>5</v>
      </c>
      <c r="B217" s="19"/>
      <c r="C217" s="17" t="s">
        <v>30</v>
      </c>
      <c r="D217" s="17">
        <v>228</v>
      </c>
      <c r="E217" s="17" t="s">
        <v>21</v>
      </c>
      <c r="F217" s="20">
        <v>45118</v>
      </c>
      <c r="G217" s="21">
        <v>255</v>
      </c>
      <c r="H217" s="22">
        <v>250</v>
      </c>
      <c r="I217" s="23">
        <v>89</v>
      </c>
      <c r="J217" s="23">
        <v>96.8</v>
      </c>
      <c r="K217" s="23">
        <v>89.6</v>
      </c>
      <c r="L217" s="24">
        <v>7.7999999999999972</v>
      </c>
      <c r="M217" s="24">
        <v>31.2</v>
      </c>
      <c r="N217" s="24">
        <v>2.4</v>
      </c>
      <c r="O217" s="24">
        <v>28.8</v>
      </c>
      <c r="P217" s="17" t="s">
        <v>35</v>
      </c>
      <c r="Q217" s="17">
        <v>11</v>
      </c>
    </row>
    <row r="218" spans="1:18" ht="15.75" x14ac:dyDescent="0.25">
      <c r="A218" s="25">
        <v>6</v>
      </c>
      <c r="B218" s="26"/>
      <c r="C218" s="17" t="s">
        <v>30</v>
      </c>
      <c r="D218" s="27">
        <v>228</v>
      </c>
      <c r="E218" s="27" t="s">
        <v>21</v>
      </c>
      <c r="F218" s="28">
        <v>45118</v>
      </c>
      <c r="G218" s="29">
        <v>256</v>
      </c>
      <c r="H218" s="30">
        <v>250</v>
      </c>
      <c r="I218" s="31">
        <v>90.3</v>
      </c>
      <c r="J218" s="31">
        <v>98.7</v>
      </c>
      <c r="K218" s="31">
        <v>91.1</v>
      </c>
      <c r="L218" s="32">
        <v>8.4000000000000057</v>
      </c>
      <c r="M218" s="32">
        <v>33.6</v>
      </c>
      <c r="N218" s="32">
        <v>3.2</v>
      </c>
      <c r="O218" s="32">
        <v>30.400000000000002</v>
      </c>
      <c r="P218" s="27" t="s">
        <v>35</v>
      </c>
      <c r="Q218" s="17">
        <v>11</v>
      </c>
    </row>
    <row r="219" spans="1:18" ht="15.75" x14ac:dyDescent="0.25">
      <c r="A219" s="18">
        <v>7</v>
      </c>
      <c r="B219" s="34"/>
      <c r="C219" s="17" t="s">
        <v>30</v>
      </c>
      <c r="D219" s="17">
        <v>96</v>
      </c>
      <c r="E219" s="17" t="s">
        <v>21</v>
      </c>
      <c r="F219" s="20">
        <v>45124</v>
      </c>
      <c r="G219" s="21">
        <v>257</v>
      </c>
      <c r="H219" s="22">
        <v>750</v>
      </c>
      <c r="I219" s="23">
        <v>90.2</v>
      </c>
      <c r="J219" s="23">
        <v>93</v>
      </c>
      <c r="K219" s="23">
        <v>91.7</v>
      </c>
      <c r="L219" s="24">
        <v>2.7999999999999972</v>
      </c>
      <c r="M219" s="24">
        <v>3.7</v>
      </c>
      <c r="N219" s="24">
        <v>2</v>
      </c>
      <c r="O219" s="24">
        <v>1.7000000000000002</v>
      </c>
      <c r="P219" s="17" t="s">
        <v>36</v>
      </c>
      <c r="Q219" s="17">
        <v>11</v>
      </c>
    </row>
    <row r="220" spans="1:18" ht="15.75" x14ac:dyDescent="0.25">
      <c r="A220" s="25">
        <v>8</v>
      </c>
      <c r="B220" s="35"/>
      <c r="C220" s="17" t="s">
        <v>30</v>
      </c>
      <c r="D220" s="27">
        <v>96</v>
      </c>
      <c r="E220" s="27" t="s">
        <v>21</v>
      </c>
      <c r="F220" s="28">
        <v>45124</v>
      </c>
      <c r="G220" s="29">
        <v>258</v>
      </c>
      <c r="H220" s="30">
        <v>750</v>
      </c>
      <c r="I220" s="31">
        <v>90.1</v>
      </c>
      <c r="J220" s="31">
        <v>92.2</v>
      </c>
      <c r="K220" s="31">
        <v>91</v>
      </c>
      <c r="L220" s="32">
        <v>2.1000000000000085</v>
      </c>
      <c r="M220" s="32">
        <v>2.8</v>
      </c>
      <c r="N220" s="32">
        <v>1.2</v>
      </c>
      <c r="O220" s="32">
        <v>1.5999999999999999</v>
      </c>
      <c r="P220" s="27" t="s">
        <v>36</v>
      </c>
      <c r="Q220" s="17">
        <v>11</v>
      </c>
    </row>
    <row r="221" spans="1:18" ht="15.75" x14ac:dyDescent="0.25">
      <c r="A221" s="18">
        <v>9</v>
      </c>
      <c r="B221" s="19"/>
      <c r="C221" s="17" t="s">
        <v>30</v>
      </c>
      <c r="D221" s="17">
        <v>93</v>
      </c>
      <c r="E221" s="17" t="s">
        <v>21</v>
      </c>
      <c r="F221" s="20">
        <v>45124</v>
      </c>
      <c r="G221" s="21">
        <v>259</v>
      </c>
      <c r="H221" s="22">
        <v>850</v>
      </c>
      <c r="I221" s="23">
        <v>90.5</v>
      </c>
      <c r="J221" s="23">
        <v>92.8</v>
      </c>
      <c r="K221" s="23">
        <v>91.3</v>
      </c>
      <c r="L221" s="24">
        <v>2.2999999999999972</v>
      </c>
      <c r="M221" s="24">
        <v>2.7</v>
      </c>
      <c r="N221" s="24">
        <v>0.9</v>
      </c>
      <c r="O221" s="24">
        <v>1.8000000000000003</v>
      </c>
      <c r="P221" s="17" t="s">
        <v>36</v>
      </c>
      <c r="Q221" s="17">
        <v>11</v>
      </c>
    </row>
    <row r="222" spans="1:18" ht="15.75" x14ac:dyDescent="0.25">
      <c r="A222" s="25">
        <v>10</v>
      </c>
      <c r="B222" s="26"/>
      <c r="C222" s="17" t="s">
        <v>30</v>
      </c>
      <c r="D222" s="27">
        <v>93</v>
      </c>
      <c r="E222" s="27" t="s">
        <v>21</v>
      </c>
      <c r="F222" s="28">
        <v>45124</v>
      </c>
      <c r="G222" s="29">
        <v>260</v>
      </c>
      <c r="H222" s="30">
        <v>850</v>
      </c>
      <c r="I222" s="31">
        <v>89.8</v>
      </c>
      <c r="J222" s="31">
        <v>92</v>
      </c>
      <c r="K222" s="31">
        <v>90.3</v>
      </c>
      <c r="L222" s="32">
        <v>2.2000000000000028</v>
      </c>
      <c r="M222" s="32">
        <v>2.6</v>
      </c>
      <c r="N222" s="32">
        <v>0.6</v>
      </c>
      <c r="O222" s="32">
        <v>2</v>
      </c>
      <c r="P222" s="27" t="s">
        <v>36</v>
      </c>
      <c r="Q222" s="17">
        <v>11</v>
      </c>
    </row>
    <row r="223" spans="1:18" ht="15.75" x14ac:dyDescent="0.25">
      <c r="A223" s="18">
        <v>11</v>
      </c>
      <c r="B223" s="19"/>
      <c r="C223" s="17" t="s">
        <v>30</v>
      </c>
      <c r="D223" s="17">
        <v>184</v>
      </c>
      <c r="E223" s="17" t="s">
        <v>21</v>
      </c>
      <c r="F223" s="20">
        <v>45124</v>
      </c>
      <c r="G223" s="21">
        <v>261</v>
      </c>
      <c r="H223" s="22">
        <v>750</v>
      </c>
      <c r="I223" s="23">
        <v>89.7</v>
      </c>
      <c r="J223" s="23">
        <v>92.4</v>
      </c>
      <c r="K223" s="23">
        <v>90.7</v>
      </c>
      <c r="L223" s="24">
        <v>2.7000000000000028</v>
      </c>
      <c r="M223" s="24">
        <v>3.6</v>
      </c>
      <c r="N223" s="24">
        <v>1.3</v>
      </c>
      <c r="O223" s="24">
        <v>2.2999999999999998</v>
      </c>
      <c r="P223" s="17" t="s">
        <v>36</v>
      </c>
      <c r="Q223" s="17">
        <v>11</v>
      </c>
    </row>
    <row r="224" spans="1:18" ht="15.75" x14ac:dyDescent="0.25">
      <c r="A224" s="25">
        <v>12</v>
      </c>
      <c r="B224" s="26"/>
      <c r="C224" s="17" t="s">
        <v>30</v>
      </c>
      <c r="D224" s="27">
        <v>184</v>
      </c>
      <c r="E224" s="27" t="s">
        <v>21</v>
      </c>
      <c r="F224" s="28">
        <v>45124</v>
      </c>
      <c r="G224" s="29">
        <v>262</v>
      </c>
      <c r="H224" s="30">
        <v>750</v>
      </c>
      <c r="I224" s="31">
        <v>90.2</v>
      </c>
      <c r="J224" s="31">
        <v>92.4</v>
      </c>
      <c r="K224" s="31">
        <v>91.1</v>
      </c>
      <c r="L224" s="32">
        <v>2.2000000000000028</v>
      </c>
      <c r="M224" s="32">
        <v>2.9</v>
      </c>
      <c r="N224" s="32">
        <v>1.2</v>
      </c>
      <c r="O224" s="32">
        <v>1.7</v>
      </c>
      <c r="P224" s="27" t="s">
        <v>36</v>
      </c>
      <c r="Q224" s="17">
        <v>11</v>
      </c>
    </row>
    <row r="225" spans="1:18" ht="15.75" x14ac:dyDescent="0.25">
      <c r="A225" s="18">
        <v>13</v>
      </c>
      <c r="B225" s="19"/>
      <c r="C225" s="17" t="s">
        <v>30</v>
      </c>
      <c r="D225" s="17">
        <v>92</v>
      </c>
      <c r="E225" s="17" t="s">
        <v>21</v>
      </c>
      <c r="F225" s="20">
        <v>45124</v>
      </c>
      <c r="G225" s="21">
        <v>263</v>
      </c>
      <c r="H225" s="22">
        <v>750</v>
      </c>
      <c r="I225" s="23">
        <v>91.1</v>
      </c>
      <c r="J225" s="23">
        <v>97</v>
      </c>
      <c r="K225" s="23">
        <v>92.2</v>
      </c>
      <c r="L225" s="24">
        <v>5.9000000000000057</v>
      </c>
      <c r="M225" s="24">
        <v>7.9</v>
      </c>
      <c r="N225" s="24">
        <v>1.5</v>
      </c>
      <c r="O225" s="24">
        <v>6.4</v>
      </c>
      <c r="P225" s="17" t="s">
        <v>36</v>
      </c>
      <c r="Q225" s="17">
        <v>11</v>
      </c>
    </row>
    <row r="226" spans="1:18" ht="15.75" x14ac:dyDescent="0.25">
      <c r="A226" s="25">
        <v>14</v>
      </c>
      <c r="B226" s="26"/>
      <c r="C226" s="17" t="s">
        <v>30</v>
      </c>
      <c r="D226" s="27">
        <v>92</v>
      </c>
      <c r="E226" s="27" t="s">
        <v>21</v>
      </c>
      <c r="F226" s="28">
        <v>45124</v>
      </c>
      <c r="G226" s="29">
        <v>264</v>
      </c>
      <c r="H226" s="30">
        <v>750</v>
      </c>
      <c r="I226" s="31">
        <v>90.9</v>
      </c>
      <c r="J226" s="31">
        <v>95.1</v>
      </c>
      <c r="K226" s="31">
        <v>91.6</v>
      </c>
      <c r="L226" s="32">
        <v>4.1999999999999886</v>
      </c>
      <c r="M226" s="32">
        <v>5.6</v>
      </c>
      <c r="N226" s="32">
        <v>0.9</v>
      </c>
      <c r="O226" s="32">
        <v>4.6999999999999993</v>
      </c>
      <c r="P226" s="27" t="s">
        <v>36</v>
      </c>
      <c r="Q226" s="17">
        <v>11</v>
      </c>
    </row>
    <row r="227" spans="1:18" ht="15.75" x14ac:dyDescent="0.25">
      <c r="A227" s="18">
        <v>15</v>
      </c>
      <c r="B227" s="19"/>
      <c r="C227" s="17" t="s">
        <v>30</v>
      </c>
      <c r="D227" s="17">
        <v>149</v>
      </c>
      <c r="E227" s="17" t="s">
        <v>21</v>
      </c>
      <c r="F227" s="20">
        <v>45118</v>
      </c>
      <c r="G227" s="21">
        <v>265</v>
      </c>
      <c r="H227" s="22">
        <v>500</v>
      </c>
      <c r="I227" s="23">
        <v>90</v>
      </c>
      <c r="J227" s="23">
        <v>90.8</v>
      </c>
      <c r="K227" s="23">
        <v>90.2</v>
      </c>
      <c r="L227" s="24">
        <v>0.79999999999999716</v>
      </c>
      <c r="M227" s="24">
        <v>1.6</v>
      </c>
      <c r="N227" s="24">
        <v>0.4</v>
      </c>
      <c r="O227" s="24">
        <v>1.2000000000000002</v>
      </c>
      <c r="P227" s="17" t="s">
        <v>37</v>
      </c>
      <c r="Q227" s="17">
        <v>11</v>
      </c>
    </row>
    <row r="228" spans="1:18" ht="15.75" x14ac:dyDescent="0.25">
      <c r="A228" s="25">
        <v>16</v>
      </c>
      <c r="B228" s="26"/>
      <c r="C228" s="17" t="s">
        <v>30</v>
      </c>
      <c r="D228" s="27">
        <v>149</v>
      </c>
      <c r="E228" s="27" t="s">
        <v>21</v>
      </c>
      <c r="F228" s="28">
        <v>45118</v>
      </c>
      <c r="G228" s="29">
        <v>266</v>
      </c>
      <c r="H228" s="30">
        <v>500</v>
      </c>
      <c r="I228" s="31">
        <v>90</v>
      </c>
      <c r="J228" s="31">
        <v>91.3</v>
      </c>
      <c r="K228" s="31">
        <v>90.3</v>
      </c>
      <c r="L228" s="32">
        <v>1.2999999999999972</v>
      </c>
      <c r="M228" s="32">
        <v>2.6</v>
      </c>
      <c r="N228" s="32">
        <v>0.6</v>
      </c>
      <c r="O228" s="32">
        <v>2</v>
      </c>
      <c r="P228" s="17" t="s">
        <v>37</v>
      </c>
      <c r="Q228" s="17">
        <v>11</v>
      </c>
    </row>
    <row r="229" spans="1:18" ht="15.75" x14ac:dyDescent="0.25">
      <c r="A229" s="18">
        <v>17</v>
      </c>
      <c r="B229" s="19"/>
      <c r="C229" s="17" t="s">
        <v>30</v>
      </c>
      <c r="D229" s="17">
        <v>72</v>
      </c>
      <c r="E229" s="17" t="s">
        <v>21</v>
      </c>
      <c r="F229" s="20">
        <v>45119</v>
      </c>
      <c r="G229" s="21">
        <v>267</v>
      </c>
      <c r="H229" s="22">
        <v>500</v>
      </c>
      <c r="I229" s="23">
        <v>90.3</v>
      </c>
      <c r="J229" s="23">
        <v>93</v>
      </c>
      <c r="K229" s="23">
        <v>90.9</v>
      </c>
      <c r="L229" s="24">
        <v>2.7000000000000028</v>
      </c>
      <c r="M229" s="24">
        <v>5.4</v>
      </c>
      <c r="N229" s="24">
        <v>1.2</v>
      </c>
      <c r="O229" s="24">
        <v>4.2</v>
      </c>
      <c r="P229" s="17"/>
      <c r="Q229" s="17">
        <v>11</v>
      </c>
    </row>
    <row r="230" spans="1:18" ht="15.75" x14ac:dyDescent="0.25">
      <c r="A230" s="25">
        <v>18</v>
      </c>
      <c r="B230" s="26"/>
      <c r="C230" s="17" t="s">
        <v>30</v>
      </c>
      <c r="D230" s="27">
        <v>72</v>
      </c>
      <c r="E230" s="27" t="s">
        <v>21</v>
      </c>
      <c r="F230" s="28">
        <v>45119</v>
      </c>
      <c r="G230" s="29">
        <v>268</v>
      </c>
      <c r="H230" s="30">
        <v>500</v>
      </c>
      <c r="I230" s="31">
        <v>90.2</v>
      </c>
      <c r="J230" s="31">
        <v>93.4</v>
      </c>
      <c r="K230" s="31">
        <v>91</v>
      </c>
      <c r="L230" s="32">
        <v>3.2000000000000028</v>
      </c>
      <c r="M230" s="32">
        <v>6.4</v>
      </c>
      <c r="N230" s="32">
        <v>1.6</v>
      </c>
      <c r="O230" s="32">
        <v>4.8000000000000007</v>
      </c>
      <c r="P230" s="27"/>
      <c r="Q230" s="17">
        <v>11</v>
      </c>
    </row>
    <row r="231" spans="1:18" ht="15.75" x14ac:dyDescent="0.25">
      <c r="A231" s="18">
        <v>19</v>
      </c>
      <c r="B231" s="19"/>
      <c r="C231" s="17" t="s">
        <v>30</v>
      </c>
      <c r="D231" s="17">
        <v>123</v>
      </c>
      <c r="E231" s="17" t="s">
        <v>21</v>
      </c>
      <c r="F231" s="20">
        <v>45119</v>
      </c>
      <c r="G231" s="21">
        <v>269</v>
      </c>
      <c r="H231" s="22">
        <v>100</v>
      </c>
      <c r="I231" s="23">
        <v>90.4</v>
      </c>
      <c r="J231" s="23">
        <v>94.5</v>
      </c>
      <c r="K231" s="23">
        <v>91.6</v>
      </c>
      <c r="L231" s="24">
        <v>4.0999999999999943</v>
      </c>
      <c r="M231" s="24">
        <v>41</v>
      </c>
      <c r="N231" s="24">
        <v>12</v>
      </c>
      <c r="O231" s="24">
        <v>29</v>
      </c>
      <c r="P231" s="17"/>
      <c r="Q231" s="17">
        <v>11</v>
      </c>
    </row>
    <row r="232" spans="1:18" ht="15.75" x14ac:dyDescent="0.25">
      <c r="A232" s="25">
        <v>20</v>
      </c>
      <c r="B232" s="26"/>
      <c r="C232" s="17" t="s">
        <v>30</v>
      </c>
      <c r="D232" s="27">
        <v>123</v>
      </c>
      <c r="E232" s="27" t="s">
        <v>21</v>
      </c>
      <c r="F232" s="28">
        <v>45119</v>
      </c>
      <c r="G232" s="29">
        <v>270</v>
      </c>
      <c r="H232" s="30">
        <v>100</v>
      </c>
      <c r="I232" s="31">
        <v>90.6</v>
      </c>
      <c r="J232" s="31">
        <v>95</v>
      </c>
      <c r="K232" s="31">
        <v>92</v>
      </c>
      <c r="L232" s="32">
        <v>4.4000000000000057</v>
      </c>
      <c r="M232" s="32">
        <v>44</v>
      </c>
      <c r="N232" s="32">
        <v>14</v>
      </c>
      <c r="O232" s="32">
        <v>30</v>
      </c>
      <c r="P232" s="27"/>
      <c r="Q232" s="17">
        <v>11</v>
      </c>
    </row>
    <row r="233" spans="1:18" ht="15.75" x14ac:dyDescent="0.25">
      <c r="A233" s="18">
        <v>21</v>
      </c>
      <c r="B233" s="19"/>
      <c r="C233" s="17" t="s">
        <v>30</v>
      </c>
      <c r="D233" s="17">
        <v>115</v>
      </c>
      <c r="E233" s="17" t="s">
        <v>21</v>
      </c>
      <c r="F233" s="20">
        <v>45119</v>
      </c>
      <c r="G233" s="50">
        <v>271</v>
      </c>
      <c r="H233" s="22">
        <v>600</v>
      </c>
      <c r="I233" s="23">
        <v>90.8</v>
      </c>
      <c r="J233" s="23">
        <v>92</v>
      </c>
      <c r="K233" s="23">
        <v>91.3</v>
      </c>
      <c r="L233" s="24">
        <v>1.2000000000000028</v>
      </c>
      <c r="M233" s="24">
        <v>2</v>
      </c>
      <c r="N233" s="24">
        <v>0.8</v>
      </c>
      <c r="O233" s="24">
        <v>1.2</v>
      </c>
      <c r="P233" s="17"/>
      <c r="Q233" s="17">
        <v>11</v>
      </c>
    </row>
    <row r="234" spans="1:18" ht="15.75" x14ac:dyDescent="0.25">
      <c r="A234" s="25">
        <v>22</v>
      </c>
      <c r="B234" s="19"/>
      <c r="C234" s="17" t="s">
        <v>30</v>
      </c>
      <c r="D234" s="17">
        <v>115</v>
      </c>
      <c r="E234" s="27" t="s">
        <v>21</v>
      </c>
      <c r="F234" s="20">
        <v>45119</v>
      </c>
      <c r="G234" s="21">
        <v>272</v>
      </c>
      <c r="H234" s="22">
        <v>600</v>
      </c>
      <c r="I234" s="23">
        <v>91.3</v>
      </c>
      <c r="J234" s="23">
        <v>93</v>
      </c>
      <c r="K234" s="23">
        <v>91.8</v>
      </c>
      <c r="L234" s="32">
        <v>1.7000000000000028</v>
      </c>
      <c r="M234" s="32">
        <v>2.8</v>
      </c>
      <c r="N234" s="32">
        <v>0.8</v>
      </c>
      <c r="O234" s="32">
        <v>1.9999999999999998</v>
      </c>
      <c r="P234" s="17"/>
      <c r="Q234" s="17">
        <v>11</v>
      </c>
    </row>
    <row r="235" spans="1:18" ht="15.75" x14ac:dyDescent="0.25">
      <c r="A235" s="7">
        <v>1</v>
      </c>
      <c r="B235" s="34"/>
      <c r="C235" s="17" t="s">
        <v>30</v>
      </c>
      <c r="D235" s="17">
        <v>48</v>
      </c>
      <c r="E235" s="17" t="s">
        <v>21</v>
      </c>
      <c r="F235" s="20">
        <v>45119</v>
      </c>
      <c r="G235" s="21">
        <v>276</v>
      </c>
      <c r="H235" s="22">
        <v>300</v>
      </c>
      <c r="I235" s="23">
        <v>89.8</v>
      </c>
      <c r="J235" s="23">
        <v>91.6</v>
      </c>
      <c r="K235" s="23">
        <v>90.7</v>
      </c>
      <c r="L235" s="24">
        <v>1.7999999999999972</v>
      </c>
      <c r="M235" s="24">
        <v>6</v>
      </c>
      <c r="N235" s="24">
        <v>3</v>
      </c>
      <c r="O235" s="24">
        <v>3</v>
      </c>
      <c r="P235" s="17"/>
      <c r="Q235" s="17">
        <v>12</v>
      </c>
      <c r="R235" s="17"/>
    </row>
    <row r="236" spans="1:18" ht="15.75" x14ac:dyDescent="0.25">
      <c r="A236" s="25">
        <v>2</v>
      </c>
      <c r="B236" s="26"/>
      <c r="C236" s="17" t="s">
        <v>30</v>
      </c>
      <c r="D236" s="27">
        <v>48</v>
      </c>
      <c r="E236" s="27" t="s">
        <v>21</v>
      </c>
      <c r="F236" s="28">
        <v>45119</v>
      </c>
      <c r="G236" s="29">
        <v>277</v>
      </c>
      <c r="H236" s="30">
        <v>300</v>
      </c>
      <c r="I236" s="31">
        <v>89.2</v>
      </c>
      <c r="J236" s="31">
        <v>90.8</v>
      </c>
      <c r="K236" s="31">
        <v>89.6</v>
      </c>
      <c r="L236" s="32">
        <v>1.5999999999999943</v>
      </c>
      <c r="M236" s="32">
        <v>5.3</v>
      </c>
      <c r="N236" s="32">
        <v>1.3</v>
      </c>
      <c r="O236" s="32">
        <v>4</v>
      </c>
      <c r="P236" s="27"/>
      <c r="Q236" s="17">
        <v>12</v>
      </c>
      <c r="R236" s="17"/>
    </row>
    <row r="237" spans="1:18" ht="15.75" x14ac:dyDescent="0.25">
      <c r="A237" s="18">
        <v>3</v>
      </c>
      <c r="B237" s="19"/>
      <c r="C237" s="17" t="s">
        <v>30</v>
      </c>
      <c r="D237" s="17">
        <v>182</v>
      </c>
      <c r="E237" s="17" t="s">
        <v>21</v>
      </c>
      <c r="F237" s="20">
        <v>45119</v>
      </c>
      <c r="G237" s="21">
        <v>278</v>
      </c>
      <c r="H237" s="22">
        <v>1000</v>
      </c>
      <c r="I237" s="23">
        <v>89.6</v>
      </c>
      <c r="J237" s="23">
        <v>90.4</v>
      </c>
      <c r="K237" s="23">
        <v>89.5</v>
      </c>
      <c r="L237" s="24">
        <v>0.80000000000001137</v>
      </c>
      <c r="M237" s="24">
        <v>0.8</v>
      </c>
      <c r="N237" s="24">
        <v>-0.1</v>
      </c>
      <c r="O237" s="24">
        <v>0.9</v>
      </c>
      <c r="P237" s="17"/>
      <c r="Q237" s="17">
        <v>12</v>
      </c>
      <c r="R237" s="17"/>
    </row>
    <row r="238" spans="1:18" ht="15.75" x14ac:dyDescent="0.25">
      <c r="A238" s="25">
        <v>4</v>
      </c>
      <c r="B238" s="26"/>
      <c r="C238" s="17" t="s">
        <v>30</v>
      </c>
      <c r="D238" s="27">
        <v>182</v>
      </c>
      <c r="E238" s="27" t="s">
        <v>21</v>
      </c>
      <c r="F238" s="28">
        <v>45119</v>
      </c>
      <c r="G238" s="29">
        <v>279</v>
      </c>
      <c r="H238" s="30">
        <v>1000</v>
      </c>
      <c r="I238" s="31">
        <v>90.3</v>
      </c>
      <c r="J238" s="31">
        <v>91.4</v>
      </c>
      <c r="K238" s="31">
        <v>90.4</v>
      </c>
      <c r="L238" s="32">
        <v>1.1000000000000085</v>
      </c>
      <c r="M238" s="32">
        <v>1.1000000000000001</v>
      </c>
      <c r="N238" s="32">
        <v>0.1</v>
      </c>
      <c r="O238" s="32">
        <v>1</v>
      </c>
      <c r="P238" s="27"/>
      <c r="Q238" s="17">
        <v>12</v>
      </c>
      <c r="R238" s="17"/>
    </row>
    <row r="239" spans="1:18" ht="15.75" x14ac:dyDescent="0.25">
      <c r="A239" s="18">
        <v>5</v>
      </c>
      <c r="B239" s="19"/>
      <c r="C239" s="17" t="s">
        <v>30</v>
      </c>
      <c r="D239" s="17">
        <v>57</v>
      </c>
      <c r="E239" s="17" t="s">
        <v>21</v>
      </c>
      <c r="F239" s="20">
        <v>45119</v>
      </c>
      <c r="G239" s="21">
        <v>280</v>
      </c>
      <c r="H239" s="22">
        <v>500</v>
      </c>
      <c r="I239" s="23">
        <v>90.7</v>
      </c>
      <c r="J239" s="23">
        <v>92.2</v>
      </c>
      <c r="K239" s="23">
        <v>90.7</v>
      </c>
      <c r="L239" s="24">
        <v>1.5</v>
      </c>
      <c r="M239" s="24">
        <v>3</v>
      </c>
      <c r="N239" s="24">
        <v>0</v>
      </c>
      <c r="O239" s="24">
        <v>3</v>
      </c>
      <c r="P239" s="17"/>
      <c r="Q239" s="17">
        <v>12</v>
      </c>
      <c r="R239" s="17"/>
    </row>
    <row r="240" spans="1:18" ht="15.75" x14ac:dyDescent="0.25">
      <c r="A240" s="25">
        <v>6</v>
      </c>
      <c r="B240" s="26"/>
      <c r="C240" s="17" t="s">
        <v>30</v>
      </c>
      <c r="D240" s="27">
        <v>57</v>
      </c>
      <c r="E240" s="27" t="s">
        <v>21</v>
      </c>
      <c r="F240" s="28">
        <v>45119</v>
      </c>
      <c r="G240" s="29">
        <v>281</v>
      </c>
      <c r="H240" s="30">
        <v>500</v>
      </c>
      <c r="I240" s="31">
        <v>90.6</v>
      </c>
      <c r="J240" s="31">
        <v>92.3</v>
      </c>
      <c r="K240" s="31">
        <v>90.9</v>
      </c>
      <c r="L240" s="32">
        <v>1.7000000000000028</v>
      </c>
      <c r="M240" s="32">
        <v>3.4</v>
      </c>
      <c r="N240" s="32">
        <v>0.6</v>
      </c>
      <c r="O240" s="32">
        <v>2.8</v>
      </c>
      <c r="P240" s="27"/>
      <c r="Q240" s="17">
        <v>12</v>
      </c>
      <c r="R240" s="17"/>
    </row>
    <row r="241" spans="1:18" ht="15.75" x14ac:dyDescent="0.25">
      <c r="A241" s="18">
        <v>7</v>
      </c>
      <c r="B241" s="34"/>
      <c r="C241" s="17" t="s">
        <v>30</v>
      </c>
      <c r="D241" s="17">
        <v>49</v>
      </c>
      <c r="E241" s="17" t="s">
        <v>21</v>
      </c>
      <c r="F241" s="20">
        <v>45119</v>
      </c>
      <c r="G241" s="21">
        <v>282</v>
      </c>
      <c r="H241" s="22">
        <v>300</v>
      </c>
      <c r="I241" s="23">
        <v>89.4</v>
      </c>
      <c r="J241" s="23">
        <v>92.2</v>
      </c>
      <c r="K241" s="23">
        <v>90.4</v>
      </c>
      <c r="L241" s="24">
        <v>2.7999999999999972</v>
      </c>
      <c r="M241" s="24">
        <v>9.3000000000000007</v>
      </c>
      <c r="N241" s="24">
        <v>3.3</v>
      </c>
      <c r="O241" s="24">
        <v>6.0000000000000009</v>
      </c>
      <c r="P241" s="17"/>
      <c r="Q241" s="17">
        <v>12</v>
      </c>
      <c r="R241" s="17"/>
    </row>
    <row r="242" spans="1:18" ht="15.75" x14ac:dyDescent="0.25">
      <c r="A242" s="25">
        <v>8</v>
      </c>
      <c r="B242" s="35"/>
      <c r="C242" s="17" t="s">
        <v>30</v>
      </c>
      <c r="D242" s="27">
        <v>49</v>
      </c>
      <c r="E242" s="27" t="s">
        <v>21</v>
      </c>
      <c r="F242" s="28">
        <v>45119</v>
      </c>
      <c r="G242" s="29">
        <v>283</v>
      </c>
      <c r="H242" s="30">
        <v>300</v>
      </c>
      <c r="I242" s="31">
        <v>90</v>
      </c>
      <c r="J242" s="31">
        <v>92.5</v>
      </c>
      <c r="K242" s="31">
        <v>90.8</v>
      </c>
      <c r="L242" s="32">
        <v>2.5</v>
      </c>
      <c r="M242" s="32">
        <v>8.3000000000000007</v>
      </c>
      <c r="N242" s="32">
        <v>2.7</v>
      </c>
      <c r="O242" s="32">
        <v>5.6000000000000005</v>
      </c>
      <c r="P242" s="27"/>
      <c r="Q242" s="17">
        <v>12</v>
      </c>
      <c r="R242" s="17"/>
    </row>
    <row r="243" spans="1:18" ht="15.75" x14ac:dyDescent="0.25">
      <c r="A243" s="18">
        <v>9</v>
      </c>
      <c r="B243" s="19"/>
      <c r="C243" s="17" t="s">
        <v>30</v>
      </c>
      <c r="D243" s="17">
        <v>114</v>
      </c>
      <c r="E243" s="17" t="s">
        <v>21</v>
      </c>
      <c r="F243" s="20">
        <v>45119</v>
      </c>
      <c r="G243" s="21">
        <v>284</v>
      </c>
      <c r="H243" s="22">
        <v>300</v>
      </c>
      <c r="I243" s="23">
        <v>89.4</v>
      </c>
      <c r="J243" s="23">
        <v>90.8</v>
      </c>
      <c r="K243" s="23">
        <v>89.8</v>
      </c>
      <c r="L243" s="24">
        <v>1.3999999999999915</v>
      </c>
      <c r="M243" s="24">
        <v>4.7</v>
      </c>
      <c r="N243" s="24">
        <v>1.3</v>
      </c>
      <c r="O243" s="24">
        <v>3.4000000000000004</v>
      </c>
      <c r="P243" s="17"/>
      <c r="Q243" s="17">
        <v>12</v>
      </c>
      <c r="R243" s="17"/>
    </row>
    <row r="244" spans="1:18" ht="15.75" x14ac:dyDescent="0.25">
      <c r="A244" s="25">
        <v>10</v>
      </c>
      <c r="B244" s="26"/>
      <c r="C244" s="17" t="s">
        <v>30</v>
      </c>
      <c r="D244" s="27">
        <v>114</v>
      </c>
      <c r="E244" s="27" t="s">
        <v>21</v>
      </c>
      <c r="F244" s="28">
        <v>45119</v>
      </c>
      <c r="G244" s="29">
        <v>285</v>
      </c>
      <c r="H244" s="30">
        <v>300</v>
      </c>
      <c r="I244" s="31">
        <v>90.7</v>
      </c>
      <c r="J244" s="31">
        <v>92.7</v>
      </c>
      <c r="K244" s="31">
        <v>91</v>
      </c>
      <c r="L244" s="32">
        <v>2</v>
      </c>
      <c r="M244" s="32">
        <v>6.7</v>
      </c>
      <c r="N244" s="32">
        <v>1</v>
      </c>
      <c r="O244" s="32">
        <v>5.7</v>
      </c>
      <c r="P244" s="27"/>
      <c r="Q244" s="17">
        <v>12</v>
      </c>
      <c r="R244" s="17"/>
    </row>
    <row r="245" spans="1:18" ht="15.75" x14ac:dyDescent="0.25">
      <c r="A245" s="18">
        <v>11</v>
      </c>
      <c r="B245" s="19"/>
      <c r="C245" s="17" t="s">
        <v>30</v>
      </c>
      <c r="D245" s="17">
        <v>438</v>
      </c>
      <c r="E245" s="17" t="s">
        <v>21</v>
      </c>
      <c r="F245" s="20">
        <v>45120</v>
      </c>
      <c r="G245" s="21">
        <v>286</v>
      </c>
      <c r="H245" s="22">
        <v>300</v>
      </c>
      <c r="I245" s="23">
        <v>90.1</v>
      </c>
      <c r="J245" s="23">
        <v>93</v>
      </c>
      <c r="K245" s="23">
        <v>91.4</v>
      </c>
      <c r="L245" s="24">
        <v>2.9000000000000057</v>
      </c>
      <c r="M245" s="24">
        <v>9.6999999999999993</v>
      </c>
      <c r="N245" s="24">
        <v>4.3</v>
      </c>
      <c r="O245" s="24">
        <v>5.3999999999999995</v>
      </c>
      <c r="P245" s="17"/>
      <c r="Q245" s="17">
        <v>12</v>
      </c>
      <c r="R245" s="17"/>
    </row>
    <row r="246" spans="1:18" ht="15.75" x14ac:dyDescent="0.25">
      <c r="A246" s="25">
        <v>12</v>
      </c>
      <c r="B246" s="26"/>
      <c r="C246" s="17" t="s">
        <v>30</v>
      </c>
      <c r="D246" s="27">
        <v>438</v>
      </c>
      <c r="E246" s="27" t="s">
        <v>21</v>
      </c>
      <c r="F246" s="28">
        <v>45120</v>
      </c>
      <c r="G246" s="29">
        <v>287</v>
      </c>
      <c r="H246" s="30">
        <v>300</v>
      </c>
      <c r="I246" s="31">
        <v>89.7</v>
      </c>
      <c r="J246" s="31">
        <v>92.4</v>
      </c>
      <c r="K246" s="31">
        <v>90.5</v>
      </c>
      <c r="L246" s="32">
        <v>2.7000000000000028</v>
      </c>
      <c r="M246" s="32">
        <v>9</v>
      </c>
      <c r="N246" s="32">
        <v>2.7</v>
      </c>
      <c r="O246" s="32">
        <v>6.3</v>
      </c>
      <c r="P246" s="27"/>
      <c r="Q246" s="17">
        <v>12</v>
      </c>
      <c r="R246" s="17"/>
    </row>
    <row r="247" spans="1:18" ht="15.75" x14ac:dyDescent="0.25">
      <c r="A247" s="18">
        <v>13</v>
      </c>
      <c r="B247" s="19"/>
      <c r="C247" s="17" t="s">
        <v>30</v>
      </c>
      <c r="D247" s="17">
        <v>411</v>
      </c>
      <c r="E247" s="17" t="s">
        <v>21</v>
      </c>
      <c r="F247" s="20">
        <v>45120</v>
      </c>
      <c r="G247" s="21">
        <v>288</v>
      </c>
      <c r="H247" s="22">
        <v>300</v>
      </c>
      <c r="I247" s="23">
        <v>89.9</v>
      </c>
      <c r="J247" s="23">
        <v>92</v>
      </c>
      <c r="K247" s="23">
        <v>89.8</v>
      </c>
      <c r="L247" s="24">
        <v>2.0999999999999943</v>
      </c>
      <c r="M247" s="24">
        <v>7</v>
      </c>
      <c r="N247" s="24">
        <v>-0.3</v>
      </c>
      <c r="O247" s="24">
        <v>7.3</v>
      </c>
      <c r="P247" s="17"/>
      <c r="Q247" s="17">
        <v>12</v>
      </c>
      <c r="R247" s="17"/>
    </row>
    <row r="248" spans="1:18" ht="15.75" x14ac:dyDescent="0.25">
      <c r="A248" s="25">
        <v>14</v>
      </c>
      <c r="B248" s="26"/>
      <c r="C248" s="17" t="s">
        <v>30</v>
      </c>
      <c r="D248" s="27">
        <v>411</v>
      </c>
      <c r="E248" s="27" t="s">
        <v>21</v>
      </c>
      <c r="F248" s="28">
        <v>45120</v>
      </c>
      <c r="G248" s="29">
        <v>289</v>
      </c>
      <c r="H248" s="30">
        <v>300</v>
      </c>
      <c r="I248" s="31">
        <v>89.1</v>
      </c>
      <c r="J248" s="31">
        <v>91.3</v>
      </c>
      <c r="K248" s="31">
        <v>89.1</v>
      </c>
      <c r="L248" s="32">
        <v>2.2000000000000028</v>
      </c>
      <c r="M248" s="32">
        <v>7.3</v>
      </c>
      <c r="N248" s="32">
        <v>0</v>
      </c>
      <c r="O248" s="32">
        <v>7.3</v>
      </c>
      <c r="P248" s="27"/>
      <c r="Q248" s="17">
        <v>12</v>
      </c>
      <c r="R248" s="17"/>
    </row>
    <row r="249" spans="1:18" ht="15.75" x14ac:dyDescent="0.25">
      <c r="A249" s="18">
        <v>15</v>
      </c>
      <c r="B249" s="19"/>
      <c r="C249" s="17" t="s">
        <v>30</v>
      </c>
      <c r="D249" s="17">
        <v>219</v>
      </c>
      <c r="E249" s="17" t="s">
        <v>21</v>
      </c>
      <c r="F249" s="20">
        <v>45120</v>
      </c>
      <c r="G249" s="21">
        <v>290</v>
      </c>
      <c r="H249" s="22">
        <v>100</v>
      </c>
      <c r="I249" s="23">
        <v>90.4</v>
      </c>
      <c r="J249" s="23">
        <v>93.3</v>
      </c>
      <c r="K249" s="23">
        <v>90.6</v>
      </c>
      <c r="L249" s="24">
        <v>2.8999999999999915</v>
      </c>
      <c r="M249" s="24">
        <v>29</v>
      </c>
      <c r="N249" s="24">
        <v>2</v>
      </c>
      <c r="O249" s="24">
        <v>27</v>
      </c>
      <c r="P249" s="17"/>
      <c r="Q249" s="17">
        <v>12</v>
      </c>
      <c r="R249" s="17"/>
    </row>
    <row r="250" spans="1:18" ht="15.75" x14ac:dyDescent="0.25">
      <c r="A250" s="25">
        <v>16</v>
      </c>
      <c r="B250" s="26"/>
      <c r="C250" s="17" t="s">
        <v>30</v>
      </c>
      <c r="D250" s="27">
        <v>219</v>
      </c>
      <c r="E250" s="27" t="s">
        <v>21</v>
      </c>
      <c r="F250" s="28">
        <v>45120</v>
      </c>
      <c r="G250" s="29">
        <v>291</v>
      </c>
      <c r="H250" s="30">
        <v>100</v>
      </c>
      <c r="I250" s="31">
        <v>89.6</v>
      </c>
      <c r="J250" s="31">
        <v>92.8</v>
      </c>
      <c r="K250" s="31">
        <v>89.9</v>
      </c>
      <c r="L250" s="32">
        <v>3.2000000000000028</v>
      </c>
      <c r="M250" s="32">
        <v>32</v>
      </c>
      <c r="N250" s="32">
        <v>3</v>
      </c>
      <c r="O250" s="32">
        <v>29</v>
      </c>
      <c r="P250" s="27"/>
      <c r="Q250" s="17">
        <v>12</v>
      </c>
      <c r="R250" s="17"/>
    </row>
    <row r="251" spans="1:18" ht="15.75" x14ac:dyDescent="0.25">
      <c r="A251" s="18">
        <v>17</v>
      </c>
      <c r="B251" s="19"/>
      <c r="C251" s="17" t="s">
        <v>30</v>
      </c>
      <c r="D251" s="17">
        <v>145</v>
      </c>
      <c r="E251" s="17" t="s">
        <v>21</v>
      </c>
      <c r="F251" s="20">
        <v>45124</v>
      </c>
      <c r="G251" s="21">
        <v>292</v>
      </c>
      <c r="H251" s="22">
        <v>650</v>
      </c>
      <c r="I251" s="23">
        <v>89.3</v>
      </c>
      <c r="J251" s="23">
        <v>91.8</v>
      </c>
      <c r="K251" s="23">
        <v>90</v>
      </c>
      <c r="L251" s="24">
        <v>2.5</v>
      </c>
      <c r="M251" s="24">
        <v>3.8</v>
      </c>
      <c r="N251" s="24">
        <v>1.1000000000000001</v>
      </c>
      <c r="O251" s="24">
        <v>2.6999999999999997</v>
      </c>
      <c r="P251" s="17"/>
      <c r="Q251" s="17">
        <v>12</v>
      </c>
      <c r="R251" s="17"/>
    </row>
    <row r="252" spans="1:18" ht="15.75" x14ac:dyDescent="0.25">
      <c r="A252" s="25">
        <v>18</v>
      </c>
      <c r="B252" s="26"/>
      <c r="C252" s="17" t="s">
        <v>30</v>
      </c>
      <c r="D252" s="27">
        <v>145</v>
      </c>
      <c r="E252" s="27" t="s">
        <v>21</v>
      </c>
      <c r="F252" s="28">
        <v>45124</v>
      </c>
      <c r="G252" s="29">
        <v>293</v>
      </c>
      <c r="H252" s="30">
        <v>650</v>
      </c>
      <c r="I252" s="31">
        <v>89.2</v>
      </c>
      <c r="J252" s="31">
        <v>91.7</v>
      </c>
      <c r="K252" s="31">
        <v>89.9</v>
      </c>
      <c r="L252" s="32">
        <v>2.5</v>
      </c>
      <c r="M252" s="32">
        <v>3.8</v>
      </c>
      <c r="N252" s="32">
        <v>1.1000000000000001</v>
      </c>
      <c r="O252" s="32">
        <v>2.6999999999999997</v>
      </c>
      <c r="P252" s="27"/>
      <c r="Q252" s="17">
        <v>12</v>
      </c>
      <c r="R252" s="17"/>
    </row>
    <row r="253" spans="1:18" ht="15.75" x14ac:dyDescent="0.25">
      <c r="A253" s="18">
        <v>19</v>
      </c>
      <c r="B253" s="19"/>
      <c r="C253" s="17" t="s">
        <v>30</v>
      </c>
      <c r="D253" s="17">
        <v>411</v>
      </c>
      <c r="E253" s="17" t="s">
        <v>21</v>
      </c>
      <c r="F253" s="20">
        <v>45134</v>
      </c>
      <c r="G253" s="50">
        <v>294</v>
      </c>
      <c r="H253" s="22">
        <v>250</v>
      </c>
      <c r="I253" s="23">
        <v>90</v>
      </c>
      <c r="J253" s="23">
        <v>92.3</v>
      </c>
      <c r="K253" s="23">
        <v>90.1</v>
      </c>
      <c r="L253" s="24">
        <v>2.2999999999999972</v>
      </c>
      <c r="M253" s="24">
        <v>9.1999999999999993</v>
      </c>
      <c r="N253" s="24">
        <v>0.4</v>
      </c>
      <c r="O253" s="24">
        <v>8.7999999999999989</v>
      </c>
      <c r="P253" s="17"/>
      <c r="Q253" s="17">
        <v>12</v>
      </c>
      <c r="R253" s="17"/>
    </row>
    <row r="254" spans="1:18" ht="15.75" x14ac:dyDescent="0.25">
      <c r="A254" s="25">
        <v>20</v>
      </c>
      <c r="B254" s="26"/>
      <c r="C254" s="17" t="s">
        <v>30</v>
      </c>
      <c r="D254" s="27">
        <v>411</v>
      </c>
      <c r="E254" s="27" t="s">
        <v>21</v>
      </c>
      <c r="F254" s="28">
        <v>45134</v>
      </c>
      <c r="G254" s="29">
        <v>295</v>
      </c>
      <c r="H254" s="30">
        <v>250</v>
      </c>
      <c r="I254" s="31">
        <v>89.5</v>
      </c>
      <c r="J254" s="31">
        <v>91.6</v>
      </c>
      <c r="K254" s="31">
        <v>89.5</v>
      </c>
      <c r="L254" s="32">
        <v>2.0999999999999943</v>
      </c>
      <c r="M254" s="32">
        <v>8.4</v>
      </c>
      <c r="N254" s="32">
        <v>0</v>
      </c>
      <c r="O254" s="32">
        <v>8.4</v>
      </c>
      <c r="P254" s="27"/>
      <c r="Q254" s="17">
        <v>12</v>
      </c>
      <c r="R254" s="17"/>
    </row>
    <row r="255" spans="1:18" ht="15.75" x14ac:dyDescent="0.25">
      <c r="A255" s="18">
        <v>21</v>
      </c>
      <c r="B255" s="19"/>
      <c r="C255" s="17" t="s">
        <v>30</v>
      </c>
      <c r="D255" s="17">
        <v>117</v>
      </c>
      <c r="E255" s="17" t="s">
        <v>21</v>
      </c>
      <c r="F255" s="20">
        <v>45134</v>
      </c>
      <c r="G255" s="21">
        <v>296</v>
      </c>
      <c r="H255" s="22">
        <v>250</v>
      </c>
      <c r="I255" s="23">
        <v>89.6</v>
      </c>
      <c r="J255" s="23">
        <v>93.5</v>
      </c>
      <c r="K255" s="23">
        <v>90.3</v>
      </c>
      <c r="L255" s="24">
        <v>3.9000000000000057</v>
      </c>
      <c r="M255" s="24">
        <v>15.6</v>
      </c>
      <c r="N255" s="24">
        <v>2.8</v>
      </c>
      <c r="O255" s="24">
        <v>12.8</v>
      </c>
      <c r="P255" s="17"/>
      <c r="Q255" s="17">
        <v>12</v>
      </c>
      <c r="R255" s="17"/>
    </row>
    <row r="256" spans="1:18" ht="15.75" x14ac:dyDescent="0.25">
      <c r="A256" s="25">
        <v>22</v>
      </c>
      <c r="B256" s="19"/>
      <c r="C256" s="17" t="s">
        <v>30</v>
      </c>
      <c r="D256" s="17">
        <v>117</v>
      </c>
      <c r="E256" s="27" t="s">
        <v>21</v>
      </c>
      <c r="F256" s="20">
        <v>45134</v>
      </c>
      <c r="G256" s="29">
        <v>297</v>
      </c>
      <c r="H256" s="22">
        <v>250</v>
      </c>
      <c r="I256" s="23">
        <v>89.7</v>
      </c>
      <c r="J256" s="23">
        <v>93.3</v>
      </c>
      <c r="K256" s="23">
        <v>90.1</v>
      </c>
      <c r="L256" s="32">
        <v>3.5999999999999943</v>
      </c>
      <c r="M256" s="32">
        <v>14.4</v>
      </c>
      <c r="N256" s="32">
        <v>1.6</v>
      </c>
      <c r="O256" s="32">
        <v>12.8</v>
      </c>
      <c r="P256" s="17"/>
      <c r="Q256" s="17">
        <v>12</v>
      </c>
      <c r="R256" s="17"/>
    </row>
    <row r="257" spans="1:17" ht="15.75" x14ac:dyDescent="0.25">
      <c r="A257" s="7">
        <v>1</v>
      </c>
      <c r="B257" s="34"/>
      <c r="C257" s="17" t="s">
        <v>30</v>
      </c>
      <c r="D257" s="17">
        <v>87</v>
      </c>
      <c r="E257" s="17" t="s">
        <v>21</v>
      </c>
      <c r="F257" s="20">
        <v>45126</v>
      </c>
      <c r="G257" s="21">
        <v>301</v>
      </c>
      <c r="H257" s="22">
        <v>500</v>
      </c>
      <c r="I257" s="23">
        <v>90.6</v>
      </c>
      <c r="J257" s="23">
        <v>93</v>
      </c>
      <c r="K257" s="23">
        <v>91.8</v>
      </c>
      <c r="L257" s="24">
        <v>2.4000000000000057</v>
      </c>
      <c r="M257" s="24">
        <v>4.8</v>
      </c>
      <c r="N257" s="24">
        <v>2.4</v>
      </c>
      <c r="O257" s="24">
        <v>2.4</v>
      </c>
      <c r="P257" s="17"/>
      <c r="Q257" s="17">
        <v>13</v>
      </c>
    </row>
    <row r="258" spans="1:17" ht="15.75" x14ac:dyDescent="0.25">
      <c r="A258" s="25">
        <v>2</v>
      </c>
      <c r="B258" s="26"/>
      <c r="C258" s="17" t="s">
        <v>30</v>
      </c>
      <c r="D258" s="27">
        <v>87</v>
      </c>
      <c r="E258" s="27" t="s">
        <v>21</v>
      </c>
      <c r="F258" s="28">
        <v>45126</v>
      </c>
      <c r="G258" s="29">
        <v>302</v>
      </c>
      <c r="H258" s="30">
        <v>500</v>
      </c>
      <c r="I258" s="31">
        <v>91.3</v>
      </c>
      <c r="J258" s="31">
        <v>93.4</v>
      </c>
      <c r="K258" s="31">
        <v>92.3</v>
      </c>
      <c r="L258" s="32">
        <v>2.1000000000000085</v>
      </c>
      <c r="M258" s="32">
        <v>4.2</v>
      </c>
      <c r="N258" s="32">
        <v>2</v>
      </c>
      <c r="O258" s="32">
        <v>2.2000000000000002</v>
      </c>
      <c r="P258" s="27"/>
      <c r="Q258" s="17">
        <v>13</v>
      </c>
    </row>
    <row r="259" spans="1:17" ht="15.75" x14ac:dyDescent="0.25">
      <c r="A259" s="18">
        <v>3</v>
      </c>
      <c r="B259" s="19"/>
      <c r="C259" s="17" t="s">
        <v>30</v>
      </c>
      <c r="D259" s="17">
        <v>45</v>
      </c>
      <c r="E259" s="17" t="s">
        <v>21</v>
      </c>
      <c r="F259" s="20">
        <v>45126</v>
      </c>
      <c r="G259" s="21">
        <v>303</v>
      </c>
      <c r="H259" s="22">
        <v>750</v>
      </c>
      <c r="I259" s="23">
        <v>90.9</v>
      </c>
      <c r="J259" s="23">
        <v>92</v>
      </c>
      <c r="K259" s="23">
        <v>91.4</v>
      </c>
      <c r="L259" s="24">
        <v>1.0999999999999943</v>
      </c>
      <c r="M259" s="24">
        <v>1.5</v>
      </c>
      <c r="N259" s="24">
        <v>0.7</v>
      </c>
      <c r="O259" s="24">
        <v>0.8</v>
      </c>
      <c r="P259" s="17"/>
      <c r="Q259" s="17">
        <v>13</v>
      </c>
    </row>
    <row r="260" spans="1:17" ht="15.75" x14ac:dyDescent="0.25">
      <c r="A260" s="25">
        <v>4</v>
      </c>
      <c r="B260" s="26"/>
      <c r="C260" s="17" t="s">
        <v>30</v>
      </c>
      <c r="D260" s="27">
        <v>45</v>
      </c>
      <c r="E260" s="27" t="s">
        <v>21</v>
      </c>
      <c r="F260" s="28">
        <v>45126</v>
      </c>
      <c r="G260" s="29">
        <v>304</v>
      </c>
      <c r="H260" s="30">
        <v>750</v>
      </c>
      <c r="I260" s="31">
        <v>91.6</v>
      </c>
      <c r="J260" s="31">
        <v>92.4</v>
      </c>
      <c r="K260" s="31">
        <v>91.8</v>
      </c>
      <c r="L260" s="32">
        <v>0.80000000000001137</v>
      </c>
      <c r="M260" s="32">
        <v>1.1000000000000001</v>
      </c>
      <c r="N260" s="32">
        <v>0.3</v>
      </c>
      <c r="O260" s="32">
        <v>0.8</v>
      </c>
      <c r="P260" s="27"/>
      <c r="Q260" s="17">
        <v>13</v>
      </c>
    </row>
    <row r="261" spans="1:17" ht="15.75" x14ac:dyDescent="0.25">
      <c r="A261" s="18">
        <v>5</v>
      </c>
      <c r="B261" s="19"/>
      <c r="C261" s="17" t="s">
        <v>30</v>
      </c>
      <c r="D261" s="17">
        <v>455</v>
      </c>
      <c r="E261" s="17" t="s">
        <v>21</v>
      </c>
      <c r="F261" s="20">
        <v>45126</v>
      </c>
      <c r="G261" s="21">
        <v>305</v>
      </c>
      <c r="H261" s="22">
        <v>200</v>
      </c>
      <c r="I261" s="23">
        <v>91.3</v>
      </c>
      <c r="J261" s="23">
        <v>94.3</v>
      </c>
      <c r="K261" s="23">
        <v>91.9</v>
      </c>
      <c r="L261" s="24">
        <v>3</v>
      </c>
      <c r="M261" s="24">
        <v>15</v>
      </c>
      <c r="N261" s="24">
        <v>3</v>
      </c>
      <c r="O261" s="24">
        <v>12</v>
      </c>
      <c r="P261" s="17"/>
      <c r="Q261" s="17">
        <v>13</v>
      </c>
    </row>
    <row r="262" spans="1:17" ht="15.75" x14ac:dyDescent="0.25">
      <c r="A262" s="25">
        <v>6</v>
      </c>
      <c r="B262" s="26"/>
      <c r="C262" s="17" t="s">
        <v>30</v>
      </c>
      <c r="D262" s="27">
        <v>455</v>
      </c>
      <c r="E262" s="27" t="s">
        <v>21</v>
      </c>
      <c r="F262" s="28">
        <v>45126</v>
      </c>
      <c r="G262" s="29">
        <v>306</v>
      </c>
      <c r="H262" s="30">
        <v>200</v>
      </c>
      <c r="I262" s="31">
        <v>90.8</v>
      </c>
      <c r="J262" s="31">
        <v>95</v>
      </c>
      <c r="K262" s="31">
        <v>92</v>
      </c>
      <c r="L262" s="32">
        <v>4.2000000000000028</v>
      </c>
      <c r="M262" s="32">
        <v>21</v>
      </c>
      <c r="N262" s="32">
        <v>6</v>
      </c>
      <c r="O262" s="32">
        <v>15</v>
      </c>
      <c r="P262" s="27"/>
      <c r="Q262" s="17">
        <v>13</v>
      </c>
    </row>
    <row r="263" spans="1:17" ht="15.75" x14ac:dyDescent="0.25">
      <c r="A263" s="18">
        <v>7</v>
      </c>
      <c r="B263" s="34"/>
      <c r="C263" s="17" t="s">
        <v>30</v>
      </c>
      <c r="D263" s="17">
        <v>150</v>
      </c>
      <c r="E263" s="17" t="s">
        <v>21</v>
      </c>
      <c r="F263" s="20">
        <v>45126</v>
      </c>
      <c r="G263" s="21">
        <v>307</v>
      </c>
      <c r="H263" s="22">
        <v>300</v>
      </c>
      <c r="I263" s="23">
        <v>91.8</v>
      </c>
      <c r="J263" s="23">
        <v>94.6</v>
      </c>
      <c r="K263" s="23">
        <v>92.3</v>
      </c>
      <c r="L263" s="24">
        <v>2.7999999999999972</v>
      </c>
      <c r="M263" s="24">
        <v>9.3000000000000007</v>
      </c>
      <c r="N263" s="24">
        <v>1.7</v>
      </c>
      <c r="O263" s="24">
        <v>7.6000000000000005</v>
      </c>
      <c r="P263" s="17"/>
      <c r="Q263" s="17">
        <v>13</v>
      </c>
    </row>
    <row r="264" spans="1:17" ht="15.75" x14ac:dyDescent="0.25">
      <c r="A264" s="25">
        <v>8</v>
      </c>
      <c r="B264" s="35"/>
      <c r="C264" s="17" t="s">
        <v>30</v>
      </c>
      <c r="D264" s="27">
        <v>150</v>
      </c>
      <c r="E264" s="27" t="s">
        <v>21</v>
      </c>
      <c r="F264" s="28">
        <v>45126</v>
      </c>
      <c r="G264" s="29">
        <v>308</v>
      </c>
      <c r="H264" s="30">
        <v>300</v>
      </c>
      <c r="I264" s="31">
        <v>90.8</v>
      </c>
      <c r="J264" s="31">
        <v>93.5</v>
      </c>
      <c r="K264" s="31">
        <v>91.1</v>
      </c>
      <c r="L264" s="32">
        <v>2.7000000000000028</v>
      </c>
      <c r="M264" s="32">
        <v>9</v>
      </c>
      <c r="N264" s="32">
        <v>1</v>
      </c>
      <c r="O264" s="32">
        <v>8</v>
      </c>
      <c r="P264" s="27"/>
      <c r="Q264" s="17">
        <v>13</v>
      </c>
    </row>
    <row r="265" spans="1:17" ht="15.75" x14ac:dyDescent="0.25">
      <c r="A265" s="18">
        <v>9</v>
      </c>
      <c r="B265" s="19"/>
      <c r="C265" s="17" t="s">
        <v>30</v>
      </c>
      <c r="D265" s="17">
        <v>74</v>
      </c>
      <c r="E265" s="17" t="s">
        <v>21</v>
      </c>
      <c r="F265" s="20">
        <v>45126</v>
      </c>
      <c r="G265" s="21">
        <v>309</v>
      </c>
      <c r="H265" s="22">
        <v>400</v>
      </c>
      <c r="I265" s="23">
        <v>90.8</v>
      </c>
      <c r="J265" s="23">
        <v>93.6</v>
      </c>
      <c r="K265" s="23">
        <v>91.7</v>
      </c>
      <c r="L265" s="24">
        <v>2.7999999999999972</v>
      </c>
      <c r="M265" s="24">
        <v>7</v>
      </c>
      <c r="N265" s="24">
        <v>2.2999999999999998</v>
      </c>
      <c r="O265" s="24">
        <v>4.7</v>
      </c>
      <c r="P265" s="17"/>
      <c r="Q265" s="17">
        <v>13</v>
      </c>
    </row>
    <row r="266" spans="1:17" ht="15.75" x14ac:dyDescent="0.25">
      <c r="A266" s="25">
        <v>10</v>
      </c>
      <c r="B266" s="26"/>
      <c r="C266" s="17" t="s">
        <v>30</v>
      </c>
      <c r="D266" s="27">
        <v>74</v>
      </c>
      <c r="E266" s="27" t="s">
        <v>21</v>
      </c>
      <c r="F266" s="28">
        <v>45126</v>
      </c>
      <c r="G266" s="29">
        <v>310</v>
      </c>
      <c r="H266" s="30">
        <v>400</v>
      </c>
      <c r="I266" s="31">
        <v>92</v>
      </c>
      <c r="J266" s="31">
        <v>95</v>
      </c>
      <c r="K266" s="31">
        <v>93</v>
      </c>
      <c r="L266" s="32">
        <v>3</v>
      </c>
      <c r="M266" s="32">
        <v>7.5</v>
      </c>
      <c r="N266" s="32">
        <v>2.5</v>
      </c>
      <c r="O266" s="32">
        <v>5</v>
      </c>
      <c r="P266" s="27"/>
      <c r="Q266" s="17">
        <v>13</v>
      </c>
    </row>
    <row r="267" spans="1:17" ht="15.75" x14ac:dyDescent="0.25">
      <c r="A267" s="18">
        <v>11</v>
      </c>
      <c r="B267" s="19"/>
      <c r="C267" s="17" t="s">
        <v>30</v>
      </c>
      <c r="D267" s="17">
        <v>98</v>
      </c>
      <c r="E267" s="17" t="s">
        <v>21</v>
      </c>
      <c r="F267" s="20">
        <v>45126</v>
      </c>
      <c r="G267" s="21">
        <v>311</v>
      </c>
      <c r="H267" s="22">
        <v>500</v>
      </c>
      <c r="I267" s="23">
        <v>91.3</v>
      </c>
      <c r="J267" s="23">
        <v>92.1</v>
      </c>
      <c r="K267" s="23">
        <v>91.2</v>
      </c>
      <c r="L267" s="24">
        <v>0.79999999999999716</v>
      </c>
      <c r="M267" s="24">
        <v>1.6</v>
      </c>
      <c r="N267" s="24">
        <v>-0.2</v>
      </c>
      <c r="O267" s="24">
        <v>1.8</v>
      </c>
      <c r="P267" s="17"/>
      <c r="Q267" s="17">
        <v>13</v>
      </c>
    </row>
    <row r="268" spans="1:17" ht="15.75" x14ac:dyDescent="0.25">
      <c r="A268" s="25">
        <v>12</v>
      </c>
      <c r="B268" s="26"/>
      <c r="C268" s="17" t="s">
        <v>30</v>
      </c>
      <c r="D268" s="27">
        <v>98</v>
      </c>
      <c r="E268" s="27" t="s">
        <v>21</v>
      </c>
      <c r="F268" s="28">
        <v>45126</v>
      </c>
      <c r="G268" s="29">
        <v>312</v>
      </c>
      <c r="H268" s="30">
        <v>500</v>
      </c>
      <c r="I268" s="31">
        <v>91.6</v>
      </c>
      <c r="J268" s="31">
        <v>92.8</v>
      </c>
      <c r="K268" s="31">
        <v>91.6</v>
      </c>
      <c r="L268" s="32">
        <v>1.2000000000000028</v>
      </c>
      <c r="M268" s="32">
        <v>2.4</v>
      </c>
      <c r="N268" s="32">
        <v>0</v>
      </c>
      <c r="O268" s="32">
        <v>2.4</v>
      </c>
      <c r="P268" s="27"/>
      <c r="Q268" s="17">
        <v>13</v>
      </c>
    </row>
    <row r="269" spans="1:17" ht="15.75" x14ac:dyDescent="0.25">
      <c r="A269" s="18">
        <v>13</v>
      </c>
      <c r="B269" s="19"/>
      <c r="C269" s="17" t="s">
        <v>30</v>
      </c>
      <c r="D269" s="17">
        <v>276</v>
      </c>
      <c r="E269" s="17" t="s">
        <v>21</v>
      </c>
      <c r="F269" s="20">
        <v>45127</v>
      </c>
      <c r="G269" s="21">
        <v>313</v>
      </c>
      <c r="H269" s="22">
        <v>250</v>
      </c>
      <c r="I269" s="23">
        <v>91.1</v>
      </c>
      <c r="J269" s="23">
        <v>93.1</v>
      </c>
      <c r="K269" s="23">
        <v>91.8</v>
      </c>
      <c r="L269" s="24">
        <v>2</v>
      </c>
      <c r="M269" s="24">
        <v>8</v>
      </c>
      <c r="N269" s="24">
        <v>2.8</v>
      </c>
      <c r="O269" s="24">
        <v>5.2</v>
      </c>
      <c r="P269" s="17"/>
      <c r="Q269" s="17">
        <v>13</v>
      </c>
    </row>
    <row r="270" spans="1:17" ht="15.75" x14ac:dyDescent="0.25">
      <c r="A270" s="25">
        <v>14</v>
      </c>
      <c r="B270" s="26"/>
      <c r="C270" s="17" t="s">
        <v>30</v>
      </c>
      <c r="D270" s="27">
        <v>276</v>
      </c>
      <c r="E270" s="27" t="s">
        <v>21</v>
      </c>
      <c r="F270" s="28">
        <v>45127</v>
      </c>
      <c r="G270" s="29">
        <v>314</v>
      </c>
      <c r="H270" s="30">
        <v>250</v>
      </c>
      <c r="I270" s="31">
        <v>91.1</v>
      </c>
      <c r="J270" s="31">
        <v>93.2</v>
      </c>
      <c r="K270" s="31">
        <v>92</v>
      </c>
      <c r="L270" s="32">
        <v>2.1000000000000085</v>
      </c>
      <c r="M270" s="32">
        <v>8.4</v>
      </c>
      <c r="N270" s="32">
        <v>3.6</v>
      </c>
      <c r="O270" s="32">
        <v>4.8000000000000007</v>
      </c>
      <c r="P270" s="27"/>
      <c r="Q270" s="17">
        <v>13</v>
      </c>
    </row>
    <row r="271" spans="1:17" ht="15.75" x14ac:dyDescent="0.25">
      <c r="A271" s="18">
        <v>15</v>
      </c>
      <c r="B271" s="19"/>
      <c r="C271" s="17" t="s">
        <v>30</v>
      </c>
      <c r="D271" s="17">
        <v>274</v>
      </c>
      <c r="E271" s="17" t="s">
        <v>21</v>
      </c>
      <c r="F271" s="20">
        <v>45127</v>
      </c>
      <c r="G271" s="21">
        <v>315</v>
      </c>
      <c r="H271" s="22">
        <v>750</v>
      </c>
      <c r="I271" s="23">
        <v>91.1</v>
      </c>
      <c r="J271" s="23">
        <v>92.2</v>
      </c>
      <c r="K271" s="23">
        <v>91.9</v>
      </c>
      <c r="L271" s="24">
        <v>1.1000000000000085</v>
      </c>
      <c r="M271" s="24">
        <v>1.5</v>
      </c>
      <c r="N271" s="24">
        <v>1.1000000000000001</v>
      </c>
      <c r="O271" s="24">
        <v>0.39999999999999991</v>
      </c>
      <c r="P271" s="17"/>
      <c r="Q271" s="17">
        <v>13</v>
      </c>
    </row>
    <row r="272" spans="1:17" ht="15.75" x14ac:dyDescent="0.25">
      <c r="A272" s="25">
        <v>16</v>
      </c>
      <c r="B272" s="26"/>
      <c r="C272" s="17" t="s">
        <v>30</v>
      </c>
      <c r="D272" s="27">
        <v>274</v>
      </c>
      <c r="E272" s="27" t="s">
        <v>21</v>
      </c>
      <c r="F272" s="28">
        <v>45127</v>
      </c>
      <c r="G272" s="29">
        <v>316</v>
      </c>
      <c r="H272" s="30">
        <v>750</v>
      </c>
      <c r="I272" s="31">
        <v>90.6</v>
      </c>
      <c r="J272" s="31">
        <v>91.5</v>
      </c>
      <c r="K272" s="31">
        <v>91.3</v>
      </c>
      <c r="L272" s="32">
        <v>0.90000000000000568</v>
      </c>
      <c r="M272" s="32">
        <v>1.2</v>
      </c>
      <c r="N272" s="32">
        <v>0.9</v>
      </c>
      <c r="O272" s="32">
        <v>0.29999999999999993</v>
      </c>
      <c r="P272" s="27"/>
      <c r="Q272" s="17">
        <v>13</v>
      </c>
    </row>
    <row r="273" spans="1:17" ht="15.75" x14ac:dyDescent="0.25">
      <c r="A273" s="18">
        <v>17</v>
      </c>
      <c r="B273" s="19"/>
      <c r="C273" s="17" t="s">
        <v>30</v>
      </c>
      <c r="D273" s="17">
        <v>11</v>
      </c>
      <c r="E273" s="17" t="s">
        <v>21</v>
      </c>
      <c r="F273" s="20">
        <v>45127</v>
      </c>
      <c r="G273" s="21">
        <v>317</v>
      </c>
      <c r="H273" s="22">
        <v>700</v>
      </c>
      <c r="I273" s="23">
        <v>91</v>
      </c>
      <c r="J273" s="23">
        <v>94.2</v>
      </c>
      <c r="K273" s="23">
        <v>92.6</v>
      </c>
      <c r="L273" s="24">
        <v>3.2000000000000028</v>
      </c>
      <c r="M273" s="24">
        <v>4.5999999999999996</v>
      </c>
      <c r="N273" s="24">
        <v>2.2999999999999998</v>
      </c>
      <c r="O273" s="24">
        <v>2.2999999999999998</v>
      </c>
      <c r="P273" s="17"/>
      <c r="Q273" s="17">
        <v>13</v>
      </c>
    </row>
    <row r="274" spans="1:17" ht="15.75" x14ac:dyDescent="0.25">
      <c r="A274" s="25">
        <v>18</v>
      </c>
      <c r="B274" s="26"/>
      <c r="C274" s="17" t="s">
        <v>30</v>
      </c>
      <c r="D274" s="27">
        <v>11</v>
      </c>
      <c r="E274" s="27" t="s">
        <v>21</v>
      </c>
      <c r="F274" s="28">
        <v>45127</v>
      </c>
      <c r="G274" s="29">
        <v>318</v>
      </c>
      <c r="H274" s="30">
        <v>700</v>
      </c>
      <c r="I274" s="31">
        <v>91.5</v>
      </c>
      <c r="J274" s="31">
        <v>94.6</v>
      </c>
      <c r="K274" s="31">
        <v>93</v>
      </c>
      <c r="L274" s="32">
        <v>3.0999999999999943</v>
      </c>
      <c r="M274" s="32">
        <v>4.4000000000000004</v>
      </c>
      <c r="N274" s="32">
        <v>2.1</v>
      </c>
      <c r="O274" s="32">
        <v>2.3000000000000003</v>
      </c>
      <c r="P274" s="27"/>
      <c r="Q274" s="17">
        <v>13</v>
      </c>
    </row>
    <row r="275" spans="1:17" ht="15.75" x14ac:dyDescent="0.25">
      <c r="A275" s="18">
        <v>19</v>
      </c>
      <c r="B275" s="19"/>
      <c r="C275" s="17" t="s">
        <v>30</v>
      </c>
      <c r="D275" s="17">
        <v>44</v>
      </c>
      <c r="E275" s="17" t="s">
        <v>21</v>
      </c>
      <c r="F275" s="20">
        <v>45128</v>
      </c>
      <c r="G275" s="21">
        <v>319</v>
      </c>
      <c r="H275" s="22">
        <v>500</v>
      </c>
      <c r="I275" s="23">
        <v>91.3</v>
      </c>
      <c r="J275" s="23">
        <v>94.5</v>
      </c>
      <c r="K275" s="23">
        <v>93.1</v>
      </c>
      <c r="L275" s="24">
        <v>3.2000000000000028</v>
      </c>
      <c r="M275" s="24">
        <v>6.4</v>
      </c>
      <c r="N275" s="24">
        <v>3.6</v>
      </c>
      <c r="O275" s="24">
        <v>2.8000000000000003</v>
      </c>
      <c r="P275" s="17"/>
      <c r="Q275" s="17">
        <v>13</v>
      </c>
    </row>
    <row r="276" spans="1:17" ht="15.75" x14ac:dyDescent="0.25">
      <c r="A276" s="25">
        <v>20</v>
      </c>
      <c r="B276" s="26"/>
      <c r="C276" s="17" t="s">
        <v>30</v>
      </c>
      <c r="D276" s="27">
        <v>44</v>
      </c>
      <c r="E276" s="27" t="s">
        <v>21</v>
      </c>
      <c r="F276" s="28">
        <v>45128</v>
      </c>
      <c r="G276" s="29">
        <v>320</v>
      </c>
      <c r="H276" s="30">
        <v>500</v>
      </c>
      <c r="I276" s="31">
        <v>91.7</v>
      </c>
      <c r="J276" s="31">
        <v>94.8</v>
      </c>
      <c r="K276" s="31">
        <v>93.4</v>
      </c>
      <c r="L276" s="32">
        <v>3.0999999999999943</v>
      </c>
      <c r="M276" s="32">
        <v>6.2</v>
      </c>
      <c r="N276" s="32">
        <v>3.4</v>
      </c>
      <c r="O276" s="32">
        <v>2.8000000000000003</v>
      </c>
      <c r="P276" s="27"/>
      <c r="Q276" s="17">
        <v>13</v>
      </c>
    </row>
    <row r="277" spans="1:17" ht="15.75" x14ac:dyDescent="0.25">
      <c r="A277" s="18">
        <v>21</v>
      </c>
      <c r="B277" s="19"/>
      <c r="C277" s="17" t="s">
        <v>30</v>
      </c>
      <c r="D277" s="17">
        <v>139</v>
      </c>
      <c r="E277" s="17" t="s">
        <v>21</v>
      </c>
      <c r="F277" s="20">
        <v>45128</v>
      </c>
      <c r="G277" s="21">
        <v>321</v>
      </c>
      <c r="H277" s="22">
        <v>500</v>
      </c>
      <c r="I277" s="23">
        <v>91.2</v>
      </c>
      <c r="J277" s="23">
        <v>93.9</v>
      </c>
      <c r="K277" s="23">
        <v>92.4</v>
      </c>
      <c r="L277" s="24">
        <v>2.7000000000000028</v>
      </c>
      <c r="M277" s="24">
        <v>5.4</v>
      </c>
      <c r="N277" s="24">
        <v>2.4</v>
      </c>
      <c r="O277" s="24">
        <v>3.0000000000000004</v>
      </c>
      <c r="P277" s="17"/>
      <c r="Q277" s="17">
        <v>13</v>
      </c>
    </row>
    <row r="278" spans="1:17" ht="15.75" x14ac:dyDescent="0.25">
      <c r="A278" s="25">
        <v>22</v>
      </c>
      <c r="B278" s="19"/>
      <c r="C278" s="17" t="s">
        <v>30</v>
      </c>
      <c r="D278" s="17">
        <v>139</v>
      </c>
      <c r="E278" s="27" t="s">
        <v>21</v>
      </c>
      <c r="F278" s="28">
        <v>45128</v>
      </c>
      <c r="G278" s="29">
        <v>322</v>
      </c>
      <c r="H278" s="22">
        <v>500</v>
      </c>
      <c r="I278" s="23">
        <v>91.4</v>
      </c>
      <c r="J278" s="23">
        <v>94.2</v>
      </c>
      <c r="K278" s="23">
        <v>92.2</v>
      </c>
      <c r="L278" s="32">
        <v>2.7999999999999972</v>
      </c>
      <c r="M278" s="32">
        <v>5.6</v>
      </c>
      <c r="N278" s="32">
        <v>1.6</v>
      </c>
      <c r="O278" s="32">
        <v>3.9999999999999996</v>
      </c>
      <c r="P278" s="17"/>
      <c r="Q278" s="17">
        <v>13</v>
      </c>
    </row>
    <row r="279" spans="1:17" ht="15.75" x14ac:dyDescent="0.25">
      <c r="A279" s="7">
        <v>1</v>
      </c>
      <c r="B279" s="34"/>
      <c r="C279" s="17" t="s">
        <v>30</v>
      </c>
      <c r="D279" s="17">
        <v>33</v>
      </c>
      <c r="E279" s="17" t="s">
        <v>21</v>
      </c>
      <c r="F279" s="20">
        <v>45133</v>
      </c>
      <c r="G279" s="21">
        <v>326</v>
      </c>
      <c r="H279" s="22">
        <v>1000</v>
      </c>
      <c r="I279" s="23">
        <v>91.1</v>
      </c>
      <c r="J279" s="23">
        <v>91.9</v>
      </c>
      <c r="K279" s="23">
        <v>90.9</v>
      </c>
      <c r="L279" s="24">
        <v>0.80000000000001137</v>
      </c>
      <c r="M279" s="24">
        <v>0.8</v>
      </c>
      <c r="N279" s="24">
        <v>-0.5</v>
      </c>
      <c r="O279" s="24">
        <v>1.3</v>
      </c>
      <c r="P279" s="17"/>
      <c r="Q279" s="17">
        <v>14</v>
      </c>
    </row>
    <row r="280" spans="1:17" ht="15.75" x14ac:dyDescent="0.25">
      <c r="A280" s="25">
        <v>2</v>
      </c>
      <c r="B280" s="26"/>
      <c r="C280" s="17" t="s">
        <v>30</v>
      </c>
      <c r="D280" s="27">
        <v>33</v>
      </c>
      <c r="E280" s="27" t="s">
        <v>21</v>
      </c>
      <c r="F280" s="28">
        <v>45133</v>
      </c>
      <c r="G280" s="29">
        <v>327</v>
      </c>
      <c r="H280" s="30">
        <v>1000</v>
      </c>
      <c r="I280" s="31">
        <v>91.2</v>
      </c>
      <c r="J280" s="31">
        <v>92.2</v>
      </c>
      <c r="K280" s="31">
        <v>91.4</v>
      </c>
      <c r="L280" s="32">
        <v>1</v>
      </c>
      <c r="M280" s="32">
        <v>1</v>
      </c>
      <c r="N280" s="32">
        <v>-0.1</v>
      </c>
      <c r="O280" s="32">
        <v>1.1000000000000001</v>
      </c>
      <c r="P280" s="27"/>
      <c r="Q280" s="17">
        <v>14</v>
      </c>
    </row>
    <row r="281" spans="1:17" ht="15.75" x14ac:dyDescent="0.25">
      <c r="A281" s="18">
        <v>3</v>
      </c>
      <c r="B281" s="19"/>
      <c r="C281" s="17" t="s">
        <v>30</v>
      </c>
      <c r="D281" s="17">
        <v>32</v>
      </c>
      <c r="E281" s="17" t="s">
        <v>21</v>
      </c>
      <c r="F281" s="20">
        <v>45133</v>
      </c>
      <c r="G281" s="21">
        <v>328</v>
      </c>
      <c r="H281" s="22">
        <v>500</v>
      </c>
      <c r="I281" s="23">
        <v>92.1</v>
      </c>
      <c r="J281" s="23">
        <v>93.9</v>
      </c>
      <c r="K281" s="23">
        <v>92.5</v>
      </c>
      <c r="L281" s="24">
        <v>1.8000000000000114</v>
      </c>
      <c r="M281" s="24">
        <v>3.6</v>
      </c>
      <c r="N281" s="24">
        <v>0.2</v>
      </c>
      <c r="O281" s="24">
        <v>3.4</v>
      </c>
      <c r="P281" s="17"/>
      <c r="Q281" s="17">
        <v>14</v>
      </c>
    </row>
    <row r="282" spans="1:17" ht="15.75" x14ac:dyDescent="0.25">
      <c r="A282" s="25">
        <v>4</v>
      </c>
      <c r="B282" s="26"/>
      <c r="C282" s="17" t="s">
        <v>30</v>
      </c>
      <c r="D282" s="27">
        <v>32</v>
      </c>
      <c r="E282" s="27" t="s">
        <v>21</v>
      </c>
      <c r="F282" s="28">
        <v>45133</v>
      </c>
      <c r="G282" s="29">
        <v>329</v>
      </c>
      <c r="H282" s="30">
        <v>500</v>
      </c>
      <c r="I282" s="31">
        <v>91.9</v>
      </c>
      <c r="J282" s="31">
        <v>93.7</v>
      </c>
      <c r="K282" s="31">
        <v>92.2</v>
      </c>
      <c r="L282" s="32">
        <v>1.7999999999999972</v>
      </c>
      <c r="M282" s="32">
        <v>3.6</v>
      </c>
      <c r="N282" s="32">
        <v>0</v>
      </c>
      <c r="O282" s="32">
        <v>3.6</v>
      </c>
      <c r="P282" s="27"/>
      <c r="Q282" s="17">
        <v>14</v>
      </c>
    </row>
    <row r="283" spans="1:17" ht="15.75" x14ac:dyDescent="0.25">
      <c r="A283" s="18">
        <v>5</v>
      </c>
      <c r="B283" s="19"/>
      <c r="C283" s="17" t="s">
        <v>30</v>
      </c>
      <c r="D283" s="17">
        <v>110</v>
      </c>
      <c r="E283" s="17" t="s">
        <v>21</v>
      </c>
      <c r="F283" s="20">
        <v>45133</v>
      </c>
      <c r="G283" s="21">
        <v>330</v>
      </c>
      <c r="H283" s="22">
        <v>500</v>
      </c>
      <c r="I283" s="23">
        <v>92.3</v>
      </c>
      <c r="J283" s="23">
        <v>94.4</v>
      </c>
      <c r="K283" s="23">
        <v>92.9</v>
      </c>
      <c r="L283" s="24">
        <v>2.1000000000000085</v>
      </c>
      <c r="M283" s="24">
        <v>4.2</v>
      </c>
      <c r="N283" s="24">
        <v>0.6</v>
      </c>
      <c r="O283" s="24">
        <v>3.6</v>
      </c>
      <c r="P283" s="17"/>
      <c r="Q283" s="17">
        <v>14</v>
      </c>
    </row>
    <row r="284" spans="1:17" ht="15.75" x14ac:dyDescent="0.25">
      <c r="A284" s="25">
        <v>6</v>
      </c>
      <c r="B284" s="26"/>
      <c r="C284" s="17" t="s">
        <v>30</v>
      </c>
      <c r="D284" s="27">
        <v>110</v>
      </c>
      <c r="E284" s="27" t="s">
        <v>21</v>
      </c>
      <c r="F284" s="28">
        <v>45133</v>
      </c>
      <c r="G284" s="29">
        <v>331</v>
      </c>
      <c r="H284" s="30">
        <v>500</v>
      </c>
      <c r="I284" s="31">
        <v>92.4</v>
      </c>
      <c r="J284" s="31">
        <v>94</v>
      </c>
      <c r="K284" s="31">
        <v>92.6</v>
      </c>
      <c r="L284" s="32">
        <v>1.5999999999999943</v>
      </c>
      <c r="M284" s="32">
        <v>3.2</v>
      </c>
      <c r="N284" s="32">
        <v>-0.2</v>
      </c>
      <c r="O284" s="32">
        <v>3.4000000000000004</v>
      </c>
      <c r="P284" s="27"/>
      <c r="Q284" s="17">
        <v>14</v>
      </c>
    </row>
    <row r="285" spans="1:17" ht="15.75" x14ac:dyDescent="0.25">
      <c r="A285" s="18">
        <v>7</v>
      </c>
      <c r="B285" s="34"/>
      <c r="C285" s="17" t="s">
        <v>30</v>
      </c>
      <c r="D285" s="17">
        <v>39</v>
      </c>
      <c r="E285" s="17" t="s">
        <v>21</v>
      </c>
      <c r="F285" s="20">
        <v>45133</v>
      </c>
      <c r="G285" s="21">
        <v>332</v>
      </c>
      <c r="H285" s="22">
        <v>750</v>
      </c>
      <c r="I285" s="23">
        <v>91.9</v>
      </c>
      <c r="J285" s="23">
        <v>92.4</v>
      </c>
      <c r="K285" s="23">
        <v>92.1</v>
      </c>
      <c r="L285" s="24">
        <v>0.5</v>
      </c>
      <c r="M285" s="24">
        <v>0.7</v>
      </c>
      <c r="N285" s="24">
        <v>-0.1</v>
      </c>
      <c r="O285" s="24">
        <v>0.79999999999999993</v>
      </c>
      <c r="P285" s="17"/>
      <c r="Q285" s="17">
        <v>14</v>
      </c>
    </row>
    <row r="286" spans="1:17" ht="15.75" x14ac:dyDescent="0.25">
      <c r="A286" s="25">
        <v>8</v>
      </c>
      <c r="B286" s="35"/>
      <c r="C286" s="17" t="s">
        <v>30</v>
      </c>
      <c r="D286" s="27">
        <v>39</v>
      </c>
      <c r="E286" s="27" t="s">
        <v>21</v>
      </c>
      <c r="F286" s="28">
        <v>45133</v>
      </c>
      <c r="G286" s="29">
        <v>333</v>
      </c>
      <c r="H286" s="30">
        <v>500</v>
      </c>
      <c r="I286" s="31">
        <v>92</v>
      </c>
      <c r="J286" s="31">
        <v>93.1</v>
      </c>
      <c r="K286" s="31">
        <v>92.2</v>
      </c>
      <c r="L286" s="32">
        <v>1.0999999999999943</v>
      </c>
      <c r="M286" s="32">
        <v>2.2000000000000002</v>
      </c>
      <c r="N286" s="32">
        <v>-0.2</v>
      </c>
      <c r="O286" s="32">
        <v>2.4000000000000004</v>
      </c>
      <c r="P286" s="27"/>
      <c r="Q286" s="17">
        <v>14</v>
      </c>
    </row>
    <row r="287" spans="1:17" ht="15.75" x14ac:dyDescent="0.25">
      <c r="A287" s="18">
        <v>9</v>
      </c>
      <c r="B287" s="19"/>
      <c r="C287" s="17" t="s">
        <v>30</v>
      </c>
      <c r="D287" s="17">
        <v>46</v>
      </c>
      <c r="E287" s="17" t="s">
        <v>21</v>
      </c>
      <c r="F287" s="20">
        <v>45135</v>
      </c>
      <c r="G287" s="21">
        <v>334</v>
      </c>
      <c r="H287" s="22">
        <v>500</v>
      </c>
      <c r="I287" s="23">
        <v>91</v>
      </c>
      <c r="J287" s="23">
        <v>96</v>
      </c>
      <c r="K287" s="23">
        <v>94.1</v>
      </c>
      <c r="L287" s="24">
        <v>5</v>
      </c>
      <c r="M287" s="24">
        <v>10</v>
      </c>
      <c r="N287" s="24">
        <v>5.6</v>
      </c>
      <c r="O287" s="24">
        <v>4.4000000000000004</v>
      </c>
      <c r="P287" s="17"/>
      <c r="Q287" s="17">
        <v>14</v>
      </c>
    </row>
    <row r="288" spans="1:17" ht="15.75" x14ac:dyDescent="0.25">
      <c r="A288" s="25">
        <v>10</v>
      </c>
      <c r="B288" s="26"/>
      <c r="C288" s="17" t="s">
        <v>30</v>
      </c>
      <c r="D288" s="27">
        <v>211</v>
      </c>
      <c r="E288" s="27" t="s">
        <v>21</v>
      </c>
      <c r="F288" s="28">
        <v>45138</v>
      </c>
      <c r="G288" s="29">
        <v>335</v>
      </c>
      <c r="H288" s="30">
        <v>750</v>
      </c>
      <c r="I288" s="31">
        <v>91.2</v>
      </c>
      <c r="J288" s="31">
        <v>94.8</v>
      </c>
      <c r="K288" s="31">
        <v>92.6</v>
      </c>
      <c r="L288" s="32">
        <v>3.5999999999999943</v>
      </c>
      <c r="M288" s="32">
        <v>4.8</v>
      </c>
      <c r="N288" s="32">
        <v>1.5</v>
      </c>
      <c r="O288" s="32">
        <v>3.3</v>
      </c>
      <c r="P288" s="27"/>
      <c r="Q288" s="17">
        <v>14</v>
      </c>
    </row>
    <row r="289" spans="1:17" ht="15.75" x14ac:dyDescent="0.25">
      <c r="A289" s="18">
        <v>11</v>
      </c>
      <c r="B289" s="19"/>
      <c r="C289" s="17" t="s">
        <v>30</v>
      </c>
      <c r="D289" s="17">
        <v>211</v>
      </c>
      <c r="E289" s="17" t="s">
        <v>21</v>
      </c>
      <c r="F289" s="20">
        <v>45138</v>
      </c>
      <c r="G289" s="21">
        <v>336</v>
      </c>
      <c r="H289" s="22">
        <v>650</v>
      </c>
      <c r="I289" s="23">
        <v>90.7</v>
      </c>
      <c r="J289" s="23">
        <v>94.3</v>
      </c>
      <c r="K289" s="23">
        <v>91.8</v>
      </c>
      <c r="L289" s="24">
        <v>3.5999999999999943</v>
      </c>
      <c r="M289" s="24">
        <v>5.5</v>
      </c>
      <c r="N289" s="24">
        <v>1.2</v>
      </c>
      <c r="O289" s="24">
        <v>4.3</v>
      </c>
      <c r="P289" s="17"/>
      <c r="Q289" s="17">
        <v>14</v>
      </c>
    </row>
    <row r="290" spans="1:17" ht="15.75" x14ac:dyDescent="0.25">
      <c r="A290" s="25">
        <v>12</v>
      </c>
      <c r="B290" s="26"/>
      <c r="C290" s="17" t="s">
        <v>30</v>
      </c>
      <c r="D290" s="27" t="s">
        <v>38</v>
      </c>
      <c r="E290" s="27" t="s">
        <v>21</v>
      </c>
      <c r="F290" s="28">
        <v>45138</v>
      </c>
      <c r="G290" s="29">
        <v>337</v>
      </c>
      <c r="H290" s="30">
        <v>650</v>
      </c>
      <c r="I290" s="31">
        <v>90.9</v>
      </c>
      <c r="J290" s="31">
        <v>94</v>
      </c>
      <c r="K290" s="31">
        <v>91.9</v>
      </c>
      <c r="L290" s="32">
        <v>3.0999999999999943</v>
      </c>
      <c r="M290" s="32">
        <v>4.8</v>
      </c>
      <c r="N290" s="32">
        <v>1.1000000000000001</v>
      </c>
      <c r="O290" s="32">
        <v>3.6999999999999997</v>
      </c>
      <c r="P290" s="17" t="s">
        <v>39</v>
      </c>
      <c r="Q290" s="17">
        <v>14</v>
      </c>
    </row>
    <row r="291" spans="1:17" ht="15.75" x14ac:dyDescent="0.25">
      <c r="A291" s="18">
        <v>13</v>
      </c>
      <c r="B291" s="19"/>
      <c r="C291" s="17" t="s">
        <v>30</v>
      </c>
      <c r="D291" s="17" t="s">
        <v>38</v>
      </c>
      <c r="E291" s="17" t="s">
        <v>21</v>
      </c>
      <c r="F291" s="20">
        <v>45138</v>
      </c>
      <c r="G291" s="21">
        <v>338</v>
      </c>
      <c r="H291" s="22">
        <v>650</v>
      </c>
      <c r="I291" s="23">
        <v>91.3</v>
      </c>
      <c r="J291" s="23">
        <v>94.5</v>
      </c>
      <c r="K291" s="23">
        <v>92.4</v>
      </c>
      <c r="L291" s="24">
        <v>3.2000000000000028</v>
      </c>
      <c r="M291" s="24">
        <v>4.9000000000000004</v>
      </c>
      <c r="N291" s="24">
        <v>1.2</v>
      </c>
      <c r="O291" s="24">
        <v>3.7</v>
      </c>
      <c r="P291" s="17" t="s">
        <v>39</v>
      </c>
      <c r="Q291" s="17">
        <v>14</v>
      </c>
    </row>
    <row r="292" spans="1:17" ht="15.75" x14ac:dyDescent="0.25">
      <c r="A292" s="25">
        <v>14</v>
      </c>
      <c r="B292" s="26"/>
      <c r="C292" s="17" t="s">
        <v>30</v>
      </c>
      <c r="D292" s="27">
        <v>179</v>
      </c>
      <c r="E292" s="27" t="s">
        <v>21</v>
      </c>
      <c r="F292" s="28">
        <v>45138</v>
      </c>
      <c r="G292" s="29">
        <v>339</v>
      </c>
      <c r="H292" s="30">
        <v>500</v>
      </c>
      <c r="I292" s="31">
        <v>91.6</v>
      </c>
      <c r="J292" s="31">
        <v>96</v>
      </c>
      <c r="K292" s="31">
        <v>92.9</v>
      </c>
      <c r="L292" s="32">
        <v>4.4000000000000057</v>
      </c>
      <c r="M292" s="32">
        <v>8.8000000000000007</v>
      </c>
      <c r="N292" s="32">
        <v>2</v>
      </c>
      <c r="O292" s="32">
        <v>6.8000000000000007</v>
      </c>
      <c r="P292" s="17"/>
      <c r="Q292" s="17">
        <v>14</v>
      </c>
    </row>
    <row r="293" spans="1:17" ht="15.75" x14ac:dyDescent="0.25">
      <c r="A293" s="18">
        <v>15</v>
      </c>
      <c r="B293" s="19"/>
      <c r="C293" s="17" t="s">
        <v>30</v>
      </c>
      <c r="D293" s="17">
        <v>179</v>
      </c>
      <c r="E293" s="17" t="s">
        <v>21</v>
      </c>
      <c r="F293" s="20">
        <v>45138</v>
      </c>
      <c r="G293" s="21">
        <v>340</v>
      </c>
      <c r="H293" s="22">
        <v>500</v>
      </c>
      <c r="I293" s="23">
        <v>92</v>
      </c>
      <c r="J293" s="23">
        <v>95.9</v>
      </c>
      <c r="K293" s="23">
        <v>92.9</v>
      </c>
      <c r="L293" s="24">
        <v>3.9000000000000057</v>
      </c>
      <c r="M293" s="24">
        <v>7.8</v>
      </c>
      <c r="N293" s="24">
        <v>1.2</v>
      </c>
      <c r="O293" s="24">
        <v>6.6</v>
      </c>
      <c r="P293" s="17"/>
      <c r="Q293" s="17">
        <v>14</v>
      </c>
    </row>
    <row r="294" spans="1:17" ht="15.75" x14ac:dyDescent="0.25">
      <c r="A294" s="25">
        <v>16</v>
      </c>
      <c r="B294" s="26"/>
      <c r="C294" s="17" t="s">
        <v>30</v>
      </c>
      <c r="D294" s="27">
        <v>180</v>
      </c>
      <c r="E294" s="27" t="s">
        <v>21</v>
      </c>
      <c r="F294" s="28">
        <v>45138</v>
      </c>
      <c r="G294" s="29">
        <v>341</v>
      </c>
      <c r="H294" s="30">
        <v>350</v>
      </c>
      <c r="I294" s="31">
        <v>91.3</v>
      </c>
      <c r="J294" s="31">
        <v>94.7</v>
      </c>
      <c r="K294" s="31">
        <v>93.2</v>
      </c>
      <c r="L294" s="32">
        <v>3.4000000000000057</v>
      </c>
      <c r="M294" s="32">
        <v>9.6999999999999993</v>
      </c>
      <c r="N294" s="32">
        <v>4.5999999999999996</v>
      </c>
      <c r="O294" s="32">
        <v>5.0999999999999996</v>
      </c>
      <c r="P294" s="17" t="s">
        <v>40</v>
      </c>
      <c r="Q294" s="17">
        <v>14</v>
      </c>
    </row>
    <row r="295" spans="1:17" ht="15.75" x14ac:dyDescent="0.25">
      <c r="A295" s="18">
        <v>17</v>
      </c>
      <c r="B295" s="19"/>
      <c r="C295" s="17" t="s">
        <v>30</v>
      </c>
      <c r="D295" s="17">
        <v>180</v>
      </c>
      <c r="E295" s="17" t="s">
        <v>21</v>
      </c>
      <c r="F295" s="20">
        <v>45138</v>
      </c>
      <c r="G295" s="21">
        <v>342</v>
      </c>
      <c r="H295" s="22">
        <v>350</v>
      </c>
      <c r="I295" s="23">
        <v>91.6</v>
      </c>
      <c r="J295" s="23">
        <v>95.2</v>
      </c>
      <c r="K295" s="23">
        <v>92.9</v>
      </c>
      <c r="L295" s="24">
        <v>3.6000000000000085</v>
      </c>
      <c r="M295" s="24">
        <v>10.3</v>
      </c>
      <c r="N295" s="24">
        <v>2.9</v>
      </c>
      <c r="O295" s="24">
        <v>7.4</v>
      </c>
      <c r="P295" s="17"/>
      <c r="Q295" s="17">
        <v>14</v>
      </c>
    </row>
    <row r="296" spans="1:17" ht="15.75" x14ac:dyDescent="0.25">
      <c r="A296" s="25">
        <v>18</v>
      </c>
      <c r="B296" s="26"/>
      <c r="C296" s="17" t="s">
        <v>30</v>
      </c>
      <c r="D296" s="27">
        <v>85</v>
      </c>
      <c r="E296" s="27" t="s">
        <v>21</v>
      </c>
      <c r="F296" s="28">
        <v>45139</v>
      </c>
      <c r="G296" s="29">
        <v>343</v>
      </c>
      <c r="H296" s="30">
        <v>1000</v>
      </c>
      <c r="I296" s="31">
        <v>91.3</v>
      </c>
      <c r="J296" s="31">
        <v>92.5</v>
      </c>
      <c r="K296" s="31">
        <v>91.9</v>
      </c>
      <c r="L296" s="32">
        <v>1.2000000000000028</v>
      </c>
      <c r="M296" s="32">
        <v>1.2</v>
      </c>
      <c r="N296" s="32">
        <v>0.3</v>
      </c>
      <c r="O296" s="32">
        <v>0.89999999999999991</v>
      </c>
      <c r="P296" s="27"/>
      <c r="Q296" s="17">
        <v>14</v>
      </c>
    </row>
    <row r="297" spans="1:17" ht="15.75" x14ac:dyDescent="0.25">
      <c r="A297" s="18">
        <v>19</v>
      </c>
      <c r="B297" s="19"/>
      <c r="C297" s="17" t="s">
        <v>30</v>
      </c>
      <c r="D297" s="17">
        <v>85</v>
      </c>
      <c r="E297" s="17" t="s">
        <v>21</v>
      </c>
      <c r="F297" s="20">
        <v>45139</v>
      </c>
      <c r="G297" s="21">
        <v>344</v>
      </c>
      <c r="H297" s="22">
        <v>1000</v>
      </c>
      <c r="I297" s="23">
        <v>92.3</v>
      </c>
      <c r="J297" s="23">
        <v>93.6</v>
      </c>
      <c r="K297" s="23">
        <v>93</v>
      </c>
      <c r="L297" s="24">
        <v>1.2999999999999972</v>
      </c>
      <c r="M297" s="24">
        <v>1.3</v>
      </c>
      <c r="N297" s="24">
        <v>0.4</v>
      </c>
      <c r="O297" s="24">
        <v>0.9</v>
      </c>
      <c r="P297" s="17"/>
      <c r="Q297" s="17">
        <v>14</v>
      </c>
    </row>
    <row r="298" spans="1:17" ht="15.75" x14ac:dyDescent="0.25">
      <c r="A298" s="25">
        <v>20</v>
      </c>
      <c r="B298" s="26"/>
      <c r="C298" s="17" t="s">
        <v>30</v>
      </c>
      <c r="D298" s="27">
        <v>181</v>
      </c>
      <c r="E298" s="27" t="s">
        <v>21</v>
      </c>
      <c r="F298" s="28">
        <v>45139</v>
      </c>
      <c r="G298" s="29">
        <v>345</v>
      </c>
      <c r="H298" s="30">
        <v>750</v>
      </c>
      <c r="I298" s="31">
        <v>90.8</v>
      </c>
      <c r="J298" s="31">
        <v>93.4</v>
      </c>
      <c r="K298" s="31">
        <v>92.6</v>
      </c>
      <c r="L298" s="32">
        <v>2.6000000000000085</v>
      </c>
      <c r="M298" s="32">
        <v>3.5</v>
      </c>
      <c r="N298" s="32">
        <v>2</v>
      </c>
      <c r="O298" s="32">
        <v>1.5</v>
      </c>
      <c r="P298" s="27"/>
      <c r="Q298" s="17">
        <v>14</v>
      </c>
    </row>
    <row r="299" spans="1:17" ht="15.75" x14ac:dyDescent="0.25">
      <c r="A299" s="18">
        <v>21</v>
      </c>
      <c r="B299" s="19"/>
      <c r="C299" s="17" t="s">
        <v>30</v>
      </c>
      <c r="D299" s="17">
        <v>181</v>
      </c>
      <c r="E299" s="17" t="s">
        <v>21</v>
      </c>
      <c r="F299" s="20">
        <v>45139</v>
      </c>
      <c r="G299" s="21">
        <v>346</v>
      </c>
      <c r="H299" s="22">
        <v>750</v>
      </c>
      <c r="I299" s="23">
        <v>90.6</v>
      </c>
      <c r="J299" s="23">
        <v>93.6</v>
      </c>
      <c r="K299" s="23">
        <v>92.4</v>
      </c>
      <c r="L299" s="24">
        <v>3</v>
      </c>
      <c r="M299" s="24">
        <v>4</v>
      </c>
      <c r="N299" s="24">
        <v>2</v>
      </c>
      <c r="O299" s="24">
        <v>2</v>
      </c>
      <c r="P299" s="17"/>
      <c r="Q299" s="17">
        <v>14</v>
      </c>
    </row>
    <row r="300" spans="1:17" ht="15.75" x14ac:dyDescent="0.25">
      <c r="A300" s="25">
        <v>22</v>
      </c>
      <c r="B300" s="19"/>
      <c r="C300" s="17" t="s">
        <v>30</v>
      </c>
      <c r="D300" s="17">
        <v>133</v>
      </c>
      <c r="E300" s="27" t="s">
        <v>21</v>
      </c>
      <c r="F300" s="20">
        <v>45139</v>
      </c>
      <c r="G300" s="29">
        <v>347</v>
      </c>
      <c r="H300" s="22">
        <v>750</v>
      </c>
      <c r="I300" s="23">
        <v>90.6</v>
      </c>
      <c r="J300" s="23">
        <v>94.2</v>
      </c>
      <c r="K300" s="23">
        <v>92.6</v>
      </c>
      <c r="L300" s="32">
        <v>3.6000000000000085</v>
      </c>
      <c r="M300" s="32">
        <v>4.8</v>
      </c>
      <c r="N300" s="32">
        <v>2.2999999999999998</v>
      </c>
      <c r="O300" s="32">
        <v>2.5</v>
      </c>
      <c r="P300" s="17"/>
      <c r="Q300" s="17">
        <v>14</v>
      </c>
    </row>
    <row r="301" spans="1:17" ht="15.75" x14ac:dyDescent="0.25">
      <c r="A301" s="7">
        <v>1</v>
      </c>
      <c r="B301" s="34"/>
      <c r="C301" s="17" t="s">
        <v>30</v>
      </c>
      <c r="D301" s="17">
        <v>133</v>
      </c>
      <c r="E301" s="17" t="s">
        <v>21</v>
      </c>
      <c r="F301" s="20">
        <v>45139</v>
      </c>
      <c r="G301" s="21">
        <v>351</v>
      </c>
      <c r="H301" s="22">
        <v>750</v>
      </c>
      <c r="I301" s="23">
        <v>91.3</v>
      </c>
      <c r="J301" s="23">
        <v>94.8</v>
      </c>
      <c r="K301" s="23">
        <v>92.7</v>
      </c>
      <c r="L301" s="24">
        <v>3.5</v>
      </c>
      <c r="M301" s="24">
        <v>4.7</v>
      </c>
      <c r="N301" s="24">
        <v>1.9</v>
      </c>
      <c r="O301" s="24">
        <v>2.8000000000000003</v>
      </c>
      <c r="P301" s="17"/>
      <c r="Q301" s="17">
        <v>15</v>
      </c>
    </row>
    <row r="302" spans="1:17" ht="15.75" x14ac:dyDescent="0.25">
      <c r="A302" s="25">
        <v>2</v>
      </c>
      <c r="B302" s="26"/>
      <c r="C302" s="17" t="s">
        <v>30</v>
      </c>
      <c r="D302" s="27">
        <v>185</v>
      </c>
      <c r="E302" s="27" t="s">
        <v>21</v>
      </c>
      <c r="F302" s="28">
        <v>45139</v>
      </c>
      <c r="G302" s="29">
        <v>352</v>
      </c>
      <c r="H302" s="30">
        <v>500</v>
      </c>
      <c r="I302" s="31">
        <v>91.7</v>
      </c>
      <c r="J302" s="31">
        <v>96.7</v>
      </c>
      <c r="K302" s="31">
        <v>94.1</v>
      </c>
      <c r="L302" s="32">
        <v>5</v>
      </c>
      <c r="M302" s="32">
        <v>10</v>
      </c>
      <c r="N302" s="32">
        <v>4.8</v>
      </c>
      <c r="O302" s="32">
        <v>5.2</v>
      </c>
      <c r="P302" s="27"/>
      <c r="Q302" s="17">
        <v>15</v>
      </c>
    </row>
    <row r="303" spans="1:17" ht="15.75" x14ac:dyDescent="0.25">
      <c r="A303" s="18">
        <v>3</v>
      </c>
      <c r="B303" s="19"/>
      <c r="C303" s="17" t="s">
        <v>30</v>
      </c>
      <c r="D303" s="17">
        <v>185</v>
      </c>
      <c r="E303" s="17" t="s">
        <v>21</v>
      </c>
      <c r="F303" s="20">
        <v>45139</v>
      </c>
      <c r="G303" s="21">
        <v>353</v>
      </c>
      <c r="H303" s="22">
        <v>500</v>
      </c>
      <c r="I303" s="23">
        <v>91.4</v>
      </c>
      <c r="J303" s="23">
        <v>96.6</v>
      </c>
      <c r="K303" s="23">
        <v>93.8</v>
      </c>
      <c r="L303" s="24">
        <v>5.1999999999999886</v>
      </c>
      <c r="M303" s="24">
        <v>10.4</v>
      </c>
      <c r="N303" s="24">
        <v>4.8</v>
      </c>
      <c r="O303" s="24">
        <v>5.6000000000000005</v>
      </c>
      <c r="P303" s="17"/>
      <c r="Q303" s="17">
        <v>15</v>
      </c>
    </row>
    <row r="304" spans="1:17" ht="15.75" x14ac:dyDescent="0.25">
      <c r="A304" s="25">
        <v>4</v>
      </c>
      <c r="B304" s="26"/>
      <c r="C304" s="17" t="s">
        <v>30</v>
      </c>
      <c r="D304" s="27">
        <v>228</v>
      </c>
      <c r="E304" s="27" t="s">
        <v>21</v>
      </c>
      <c r="F304" s="28">
        <v>45139</v>
      </c>
      <c r="G304" s="29">
        <v>354</v>
      </c>
      <c r="H304" s="30">
        <v>250</v>
      </c>
      <c r="I304" s="31">
        <v>91.2</v>
      </c>
      <c r="J304" s="31">
        <v>97.4</v>
      </c>
      <c r="K304" s="31">
        <v>91.9</v>
      </c>
      <c r="L304" s="32">
        <v>6.2000000000000028</v>
      </c>
      <c r="M304" s="32">
        <v>24.8</v>
      </c>
      <c r="N304" s="32">
        <v>2.8</v>
      </c>
      <c r="O304" s="32">
        <v>22</v>
      </c>
      <c r="P304" s="27"/>
      <c r="Q304" s="17">
        <v>15</v>
      </c>
    </row>
    <row r="305" spans="1:17" ht="15.75" x14ac:dyDescent="0.25">
      <c r="A305" s="18">
        <v>5</v>
      </c>
      <c r="B305" s="19"/>
      <c r="C305" s="17" t="s">
        <v>30</v>
      </c>
      <c r="D305" s="17">
        <v>228</v>
      </c>
      <c r="E305" s="17" t="s">
        <v>21</v>
      </c>
      <c r="F305" s="20">
        <v>45139</v>
      </c>
      <c r="G305" s="21">
        <v>355</v>
      </c>
      <c r="H305" s="22">
        <v>250</v>
      </c>
      <c r="I305" s="23">
        <v>90.6</v>
      </c>
      <c r="J305" s="23">
        <v>97</v>
      </c>
      <c r="K305" s="23">
        <v>91.3</v>
      </c>
      <c r="L305" s="24">
        <v>6.4000000000000057</v>
      </c>
      <c r="M305" s="24">
        <v>25.6</v>
      </c>
      <c r="N305" s="24">
        <v>2.8</v>
      </c>
      <c r="O305" s="24">
        <v>22.8</v>
      </c>
      <c r="P305" s="17"/>
      <c r="Q305" s="17">
        <v>15</v>
      </c>
    </row>
    <row r="306" spans="1:17" ht="15.75" x14ac:dyDescent="0.25">
      <c r="A306" s="25">
        <v>6</v>
      </c>
      <c r="B306" s="26"/>
      <c r="C306" s="17" t="s">
        <v>30</v>
      </c>
      <c r="D306" s="27">
        <v>96</v>
      </c>
      <c r="E306" s="27" t="s">
        <v>21</v>
      </c>
      <c r="F306" s="28">
        <v>45146</v>
      </c>
      <c r="G306" s="29">
        <v>356</v>
      </c>
      <c r="H306" s="30">
        <v>750</v>
      </c>
      <c r="I306" s="31">
        <v>91.4</v>
      </c>
      <c r="J306" s="31">
        <v>93.8</v>
      </c>
      <c r="K306" s="31">
        <v>91.8</v>
      </c>
      <c r="L306" s="32">
        <v>2.3999999999999915</v>
      </c>
      <c r="M306" s="32">
        <v>3.2</v>
      </c>
      <c r="N306" s="32">
        <v>0.5</v>
      </c>
      <c r="O306" s="32">
        <v>2.7</v>
      </c>
      <c r="P306" s="27"/>
      <c r="Q306" s="17">
        <v>15</v>
      </c>
    </row>
    <row r="307" spans="1:17" ht="15.75" x14ac:dyDescent="0.25">
      <c r="A307" s="18">
        <v>7</v>
      </c>
      <c r="B307" s="34"/>
      <c r="C307" s="17" t="s">
        <v>30</v>
      </c>
      <c r="D307" s="17">
        <v>96</v>
      </c>
      <c r="E307" s="17" t="s">
        <v>21</v>
      </c>
      <c r="F307" s="20">
        <v>45146</v>
      </c>
      <c r="G307" s="21">
        <v>357</v>
      </c>
      <c r="H307" s="22">
        <v>750</v>
      </c>
      <c r="I307" s="23">
        <v>91.5</v>
      </c>
      <c r="J307" s="23">
        <v>94.2</v>
      </c>
      <c r="K307" s="23">
        <v>92.3</v>
      </c>
      <c r="L307" s="24">
        <v>2.7000000000000028</v>
      </c>
      <c r="M307" s="24">
        <v>3.6</v>
      </c>
      <c r="N307" s="24">
        <v>1.1000000000000001</v>
      </c>
      <c r="O307" s="24">
        <v>2.5</v>
      </c>
      <c r="P307" s="17"/>
      <c r="Q307" s="17">
        <v>15</v>
      </c>
    </row>
    <row r="308" spans="1:17" ht="15.75" x14ac:dyDescent="0.25">
      <c r="A308" s="25">
        <v>8</v>
      </c>
      <c r="B308" s="35"/>
      <c r="C308" s="17" t="s">
        <v>30</v>
      </c>
      <c r="D308" s="27">
        <v>92</v>
      </c>
      <c r="E308" s="27" t="s">
        <v>21</v>
      </c>
      <c r="F308" s="28">
        <v>45146</v>
      </c>
      <c r="G308" s="29">
        <v>358</v>
      </c>
      <c r="H308" s="30">
        <v>500</v>
      </c>
      <c r="I308" s="31">
        <v>91.4</v>
      </c>
      <c r="J308" s="31">
        <v>92</v>
      </c>
      <c r="K308" s="31">
        <v>89.5</v>
      </c>
      <c r="L308" s="32">
        <v>0.59999999999999432</v>
      </c>
      <c r="M308" s="32">
        <v>1.2</v>
      </c>
      <c r="N308" s="32">
        <v>-3.8</v>
      </c>
      <c r="O308" s="32">
        <v>5</v>
      </c>
      <c r="P308" s="27"/>
      <c r="Q308" s="17">
        <v>15</v>
      </c>
    </row>
    <row r="309" spans="1:17" ht="15.75" x14ac:dyDescent="0.25">
      <c r="A309" s="18">
        <v>9</v>
      </c>
      <c r="B309" s="19"/>
      <c r="C309" s="17" t="s">
        <v>30</v>
      </c>
      <c r="D309" s="17">
        <v>92</v>
      </c>
      <c r="E309" s="17" t="s">
        <v>21</v>
      </c>
      <c r="F309" s="20">
        <v>45146</v>
      </c>
      <c r="G309" s="21">
        <v>359</v>
      </c>
      <c r="H309" s="22">
        <v>500</v>
      </c>
      <c r="I309" s="23">
        <v>91.1</v>
      </c>
      <c r="J309" s="23">
        <v>94.1</v>
      </c>
      <c r="K309" s="23">
        <v>91.5</v>
      </c>
      <c r="L309" s="24">
        <v>3</v>
      </c>
      <c r="M309" s="24">
        <v>6</v>
      </c>
      <c r="N309" s="24">
        <v>0.8</v>
      </c>
      <c r="O309" s="24">
        <v>5.2</v>
      </c>
      <c r="P309" s="17"/>
      <c r="Q309" s="17">
        <v>15</v>
      </c>
    </row>
    <row r="310" spans="1:17" ht="15.75" x14ac:dyDescent="0.25">
      <c r="A310" s="25">
        <v>10</v>
      </c>
      <c r="B310" s="26"/>
      <c r="C310" s="17" t="s">
        <v>30</v>
      </c>
      <c r="D310" s="27">
        <v>184</v>
      </c>
      <c r="E310" s="27" t="s">
        <v>21</v>
      </c>
      <c r="F310" s="28">
        <v>45146</v>
      </c>
      <c r="G310" s="29">
        <v>360</v>
      </c>
      <c r="H310" s="30">
        <v>350</v>
      </c>
      <c r="I310" s="31">
        <v>91.3</v>
      </c>
      <c r="J310" s="31">
        <v>93.8</v>
      </c>
      <c r="K310" s="31">
        <v>92.3</v>
      </c>
      <c r="L310" s="32">
        <v>2.5</v>
      </c>
      <c r="M310" s="32">
        <v>7.1</v>
      </c>
      <c r="N310" s="32">
        <v>2.9</v>
      </c>
      <c r="O310" s="32">
        <v>4.1999999999999993</v>
      </c>
      <c r="P310" s="27"/>
      <c r="Q310" s="17">
        <v>15</v>
      </c>
    </row>
    <row r="311" spans="1:17" ht="15.75" x14ac:dyDescent="0.25">
      <c r="A311" s="18">
        <v>11</v>
      </c>
      <c r="B311" s="19"/>
      <c r="C311" s="17" t="s">
        <v>30</v>
      </c>
      <c r="D311" s="17">
        <v>184</v>
      </c>
      <c r="E311" s="17" t="s">
        <v>21</v>
      </c>
      <c r="F311" s="20">
        <v>45146</v>
      </c>
      <c r="G311" s="21">
        <v>361</v>
      </c>
      <c r="H311" s="22">
        <v>350</v>
      </c>
      <c r="I311" s="23">
        <v>91.6</v>
      </c>
      <c r="J311" s="23">
        <v>94.2</v>
      </c>
      <c r="K311" s="23">
        <v>92.6</v>
      </c>
      <c r="L311" s="24">
        <v>2.6000000000000085</v>
      </c>
      <c r="M311" s="24">
        <v>7.4</v>
      </c>
      <c r="N311" s="24">
        <v>2.9</v>
      </c>
      <c r="O311" s="24">
        <v>4.5</v>
      </c>
      <c r="P311" s="17"/>
      <c r="Q311" s="17">
        <v>15</v>
      </c>
    </row>
    <row r="312" spans="1:17" ht="15.75" x14ac:dyDescent="0.25">
      <c r="A312" s="25">
        <v>12</v>
      </c>
      <c r="B312" s="26"/>
      <c r="C312" s="17" t="s">
        <v>30</v>
      </c>
      <c r="D312" s="27">
        <v>120</v>
      </c>
      <c r="E312" s="27" t="s">
        <v>21</v>
      </c>
      <c r="F312" s="28">
        <v>45147</v>
      </c>
      <c r="G312" s="29">
        <v>362</v>
      </c>
      <c r="H312" s="30">
        <v>500</v>
      </c>
      <c r="I312" s="31">
        <v>90.8</v>
      </c>
      <c r="J312" s="31">
        <v>94.5</v>
      </c>
      <c r="K312" s="31">
        <v>91.8</v>
      </c>
      <c r="L312" s="32">
        <v>3.7000000000000028</v>
      </c>
      <c r="M312" s="32">
        <v>7.4</v>
      </c>
      <c r="N312" s="32">
        <v>2</v>
      </c>
      <c r="O312" s="32">
        <v>5.4</v>
      </c>
      <c r="P312" s="27"/>
      <c r="Q312" s="17">
        <v>15</v>
      </c>
    </row>
    <row r="313" spans="1:17" ht="15.75" x14ac:dyDescent="0.25">
      <c r="A313" s="18">
        <v>13</v>
      </c>
      <c r="B313" s="19"/>
      <c r="C313" s="17" t="s">
        <v>30</v>
      </c>
      <c r="D313" s="17">
        <v>120</v>
      </c>
      <c r="E313" s="17" t="s">
        <v>21</v>
      </c>
      <c r="F313" s="20">
        <v>45147</v>
      </c>
      <c r="G313" s="21">
        <v>363</v>
      </c>
      <c r="H313" s="22">
        <v>500</v>
      </c>
      <c r="I313" s="23">
        <v>92</v>
      </c>
      <c r="J313" s="23">
        <v>95.6</v>
      </c>
      <c r="K313" s="23">
        <v>92.5</v>
      </c>
      <c r="L313" s="24">
        <v>3.5999999999999943</v>
      </c>
      <c r="M313" s="24">
        <v>7.2</v>
      </c>
      <c r="N313" s="24">
        <v>1</v>
      </c>
      <c r="O313" s="24">
        <v>6.2</v>
      </c>
      <c r="P313" s="17"/>
      <c r="Q313" s="17">
        <v>15</v>
      </c>
    </row>
    <row r="314" spans="1:17" ht="15.75" x14ac:dyDescent="0.25">
      <c r="A314" s="25">
        <v>14</v>
      </c>
      <c r="B314" s="26"/>
      <c r="C314" s="17" t="s">
        <v>30</v>
      </c>
      <c r="D314" s="27">
        <v>183</v>
      </c>
      <c r="E314" s="27" t="s">
        <v>21</v>
      </c>
      <c r="F314" s="28">
        <v>45147</v>
      </c>
      <c r="G314" s="29">
        <v>364</v>
      </c>
      <c r="H314" s="30">
        <v>500</v>
      </c>
      <c r="I314" s="31">
        <v>91.9</v>
      </c>
      <c r="J314" s="31">
        <v>96.5</v>
      </c>
      <c r="K314" s="31">
        <v>92.8</v>
      </c>
      <c r="L314" s="32">
        <v>4.5999999999999943</v>
      </c>
      <c r="M314" s="32">
        <v>9.1999999999999993</v>
      </c>
      <c r="N314" s="32">
        <v>1.8</v>
      </c>
      <c r="O314" s="32">
        <v>7.3999999999999995</v>
      </c>
      <c r="P314" s="27"/>
      <c r="Q314" s="17">
        <v>15</v>
      </c>
    </row>
    <row r="315" spans="1:17" ht="15.75" x14ac:dyDescent="0.25">
      <c r="A315" s="18">
        <v>15</v>
      </c>
      <c r="B315" s="19"/>
      <c r="C315" s="17" t="s">
        <v>30</v>
      </c>
      <c r="D315" s="17">
        <v>183</v>
      </c>
      <c r="E315" s="17" t="s">
        <v>21</v>
      </c>
      <c r="F315" s="20">
        <v>45147</v>
      </c>
      <c r="G315" s="21">
        <v>365</v>
      </c>
      <c r="H315" s="22">
        <v>500</v>
      </c>
      <c r="I315" s="23">
        <v>91.7</v>
      </c>
      <c r="J315" s="23">
        <v>96.4</v>
      </c>
      <c r="K315" s="23">
        <v>92.5</v>
      </c>
      <c r="L315" s="24">
        <v>4.7000000000000028</v>
      </c>
      <c r="M315" s="24">
        <v>9.4</v>
      </c>
      <c r="N315" s="24">
        <v>1.6</v>
      </c>
      <c r="O315" s="24">
        <v>7.8000000000000007</v>
      </c>
      <c r="P315" s="17"/>
      <c r="Q315" s="17">
        <v>15</v>
      </c>
    </row>
    <row r="316" spans="1:17" ht="15.75" x14ac:dyDescent="0.25">
      <c r="A316" s="25">
        <v>16</v>
      </c>
      <c r="B316" s="26"/>
      <c r="C316" s="17" t="s">
        <v>30</v>
      </c>
      <c r="D316" s="27">
        <v>70</v>
      </c>
      <c r="E316" s="27" t="s">
        <v>21</v>
      </c>
      <c r="F316" s="28">
        <v>45147</v>
      </c>
      <c r="G316" s="29">
        <v>366</v>
      </c>
      <c r="H316" s="30">
        <v>250</v>
      </c>
      <c r="I316" s="31">
        <v>92.2</v>
      </c>
      <c r="J316" s="31">
        <v>96.2</v>
      </c>
      <c r="K316" s="31">
        <v>93</v>
      </c>
      <c r="L316" s="32">
        <v>4</v>
      </c>
      <c r="M316" s="32">
        <v>16</v>
      </c>
      <c r="N316" s="32">
        <v>3.2</v>
      </c>
      <c r="O316" s="32">
        <v>12.8</v>
      </c>
      <c r="P316" s="27"/>
      <c r="Q316" s="17">
        <v>15</v>
      </c>
    </row>
    <row r="317" spans="1:17" ht="15.75" x14ac:dyDescent="0.25">
      <c r="A317" s="18">
        <v>17</v>
      </c>
      <c r="B317" s="19"/>
      <c r="C317" s="17" t="s">
        <v>30</v>
      </c>
      <c r="D317" s="17">
        <v>70</v>
      </c>
      <c r="E317" s="17" t="s">
        <v>21</v>
      </c>
      <c r="F317" s="20">
        <v>45147</v>
      </c>
      <c r="G317" s="21">
        <v>367</v>
      </c>
      <c r="H317" s="22">
        <v>250</v>
      </c>
      <c r="I317" s="23">
        <v>91.5</v>
      </c>
      <c r="J317" s="23">
        <v>95.9</v>
      </c>
      <c r="K317" s="23">
        <v>92.5</v>
      </c>
      <c r="L317" s="24">
        <v>4.4000000000000057</v>
      </c>
      <c r="M317" s="24">
        <v>17.600000000000001</v>
      </c>
      <c r="N317" s="24">
        <v>4</v>
      </c>
      <c r="O317" s="24">
        <v>13.600000000000001</v>
      </c>
      <c r="P317" s="17"/>
      <c r="Q317" s="17">
        <v>15</v>
      </c>
    </row>
    <row r="318" spans="1:17" ht="15.75" x14ac:dyDescent="0.25">
      <c r="A318" s="25">
        <v>18</v>
      </c>
      <c r="B318" s="26"/>
      <c r="C318" s="17" t="s">
        <v>30</v>
      </c>
      <c r="D318" s="27">
        <v>91</v>
      </c>
      <c r="E318" s="27" t="s">
        <v>21</v>
      </c>
      <c r="F318" s="28">
        <v>45147</v>
      </c>
      <c r="G318" s="29">
        <v>368</v>
      </c>
      <c r="H318" s="30">
        <v>250</v>
      </c>
      <c r="I318" s="31">
        <v>91.2</v>
      </c>
      <c r="J318" s="31">
        <v>96.4</v>
      </c>
      <c r="K318" s="31">
        <v>93.3</v>
      </c>
      <c r="L318" s="32">
        <v>5.2000000000000028</v>
      </c>
      <c r="M318" s="32">
        <v>20.8</v>
      </c>
      <c r="N318" s="32">
        <v>8.4</v>
      </c>
      <c r="O318" s="32">
        <v>12.4</v>
      </c>
      <c r="P318" s="27"/>
      <c r="Q318" s="17">
        <v>15</v>
      </c>
    </row>
    <row r="319" spans="1:17" ht="15.75" x14ac:dyDescent="0.25">
      <c r="A319" s="18">
        <v>19</v>
      </c>
      <c r="B319" s="19"/>
      <c r="C319" s="17" t="s">
        <v>30</v>
      </c>
      <c r="D319" s="17">
        <v>32</v>
      </c>
      <c r="E319" s="17" t="s">
        <v>21</v>
      </c>
      <c r="F319" s="20">
        <v>45084</v>
      </c>
      <c r="G319" s="21">
        <v>369</v>
      </c>
      <c r="H319" s="22">
        <v>500</v>
      </c>
      <c r="I319" s="23">
        <v>91.1</v>
      </c>
      <c r="J319" s="23">
        <v>92.2</v>
      </c>
      <c r="K319" s="23">
        <v>91.5</v>
      </c>
      <c r="L319" s="24">
        <v>1.1000000000000085</v>
      </c>
      <c r="M319" s="24">
        <v>2.2000000000000002</v>
      </c>
      <c r="N319" s="24">
        <v>0.8</v>
      </c>
      <c r="O319" s="24">
        <v>1.4000000000000001</v>
      </c>
      <c r="P319" s="17"/>
      <c r="Q319" s="17">
        <v>15</v>
      </c>
    </row>
    <row r="320" spans="1:17" ht="15.75" x14ac:dyDescent="0.25">
      <c r="A320" s="25">
        <v>20</v>
      </c>
      <c r="B320" s="26"/>
      <c r="C320" s="17" t="s">
        <v>30</v>
      </c>
      <c r="D320" s="27">
        <v>32</v>
      </c>
      <c r="E320" s="27" t="s">
        <v>21</v>
      </c>
      <c r="F320" s="28">
        <v>45084</v>
      </c>
      <c r="G320" s="29">
        <v>370</v>
      </c>
      <c r="H320" s="30">
        <v>500</v>
      </c>
      <c r="I320" s="31">
        <v>91.5</v>
      </c>
      <c r="J320" s="31">
        <v>92.6</v>
      </c>
      <c r="K320" s="31">
        <v>91.8</v>
      </c>
      <c r="L320" s="32">
        <v>1.0999999999999943</v>
      </c>
      <c r="M320" s="32">
        <v>2.2000000000000002</v>
      </c>
      <c r="N320" s="32">
        <v>0.6</v>
      </c>
      <c r="O320" s="32">
        <v>1.6</v>
      </c>
      <c r="P320" s="27"/>
      <c r="Q320" s="17">
        <v>15</v>
      </c>
    </row>
    <row r="321" spans="1:17" ht="15.75" x14ac:dyDescent="0.25">
      <c r="A321" s="18">
        <v>21</v>
      </c>
      <c r="B321" s="19"/>
      <c r="C321" s="17" t="s">
        <v>30</v>
      </c>
      <c r="D321" s="17">
        <v>33</v>
      </c>
      <c r="E321" s="17" t="s">
        <v>21</v>
      </c>
      <c r="F321" s="20">
        <v>45084</v>
      </c>
      <c r="G321" s="21">
        <v>371</v>
      </c>
      <c r="H321" s="22">
        <v>600</v>
      </c>
      <c r="I321" s="23">
        <v>91.6</v>
      </c>
      <c r="J321" s="23">
        <v>92.2</v>
      </c>
      <c r="K321" s="23">
        <v>91.6</v>
      </c>
      <c r="L321" s="24">
        <v>0.60000000000000853</v>
      </c>
      <c r="M321" s="24">
        <v>1</v>
      </c>
      <c r="N321" s="24">
        <v>0</v>
      </c>
      <c r="O321" s="24">
        <v>1</v>
      </c>
      <c r="P321" s="17"/>
      <c r="Q321" s="17">
        <v>15</v>
      </c>
    </row>
    <row r="322" spans="1:17" ht="15.75" x14ac:dyDescent="0.25">
      <c r="A322" s="25">
        <v>22</v>
      </c>
      <c r="B322" s="19"/>
      <c r="C322" s="17" t="s">
        <v>30</v>
      </c>
      <c r="D322" s="17">
        <v>33</v>
      </c>
      <c r="E322" s="17" t="s">
        <v>21</v>
      </c>
      <c r="F322" s="28">
        <v>45084</v>
      </c>
      <c r="G322" s="29">
        <v>372</v>
      </c>
      <c r="H322" s="22">
        <v>600</v>
      </c>
      <c r="I322" s="23">
        <v>90.4</v>
      </c>
      <c r="J322" s="23">
        <v>91.2</v>
      </c>
      <c r="K322" s="23">
        <v>90.5</v>
      </c>
      <c r="L322" s="32">
        <v>0.79999999999999716</v>
      </c>
      <c r="M322" s="32">
        <v>1.3</v>
      </c>
      <c r="N322" s="32">
        <v>0.2</v>
      </c>
      <c r="O322" s="32">
        <v>1.1000000000000001</v>
      </c>
      <c r="P322" s="17"/>
      <c r="Q322" s="17">
        <v>15</v>
      </c>
    </row>
    <row r="323" spans="1:17" ht="15.75" x14ac:dyDescent="0.25">
      <c r="A323" s="7">
        <v>1</v>
      </c>
      <c r="B323" s="34"/>
      <c r="C323" s="17" t="s">
        <v>30</v>
      </c>
      <c r="D323" s="70">
        <v>110</v>
      </c>
      <c r="E323" s="17" t="s">
        <v>21</v>
      </c>
      <c r="F323" s="20">
        <v>45084</v>
      </c>
      <c r="G323" s="21">
        <v>376</v>
      </c>
      <c r="H323" s="22">
        <v>600</v>
      </c>
      <c r="I323" s="23">
        <v>89.5</v>
      </c>
      <c r="J323" s="23">
        <v>92.9</v>
      </c>
      <c r="K323" s="23">
        <v>90.5</v>
      </c>
      <c r="L323" s="24">
        <v>3.4000000000000057</v>
      </c>
      <c r="M323" s="24">
        <v>5.7</v>
      </c>
      <c r="N323" s="24">
        <v>1.7</v>
      </c>
      <c r="O323" s="24">
        <v>4</v>
      </c>
      <c r="P323" s="17"/>
      <c r="Q323" s="17">
        <v>16</v>
      </c>
    </row>
    <row r="324" spans="1:17" ht="15.75" x14ac:dyDescent="0.25">
      <c r="A324" s="25">
        <v>2</v>
      </c>
      <c r="B324" s="26"/>
      <c r="C324" s="17" t="s">
        <v>30</v>
      </c>
      <c r="D324" s="93">
        <v>110</v>
      </c>
      <c r="E324" s="27" t="s">
        <v>21</v>
      </c>
      <c r="F324" s="28">
        <v>45084</v>
      </c>
      <c r="G324" s="29">
        <v>377</v>
      </c>
      <c r="H324" s="30">
        <v>600</v>
      </c>
      <c r="I324" s="31">
        <v>90.4</v>
      </c>
      <c r="J324" s="31">
        <v>93.7</v>
      </c>
      <c r="K324" s="31">
        <v>91.4</v>
      </c>
      <c r="L324" s="32">
        <v>3.2999999999999972</v>
      </c>
      <c r="M324" s="32">
        <v>5.5</v>
      </c>
      <c r="N324" s="32">
        <v>1.7</v>
      </c>
      <c r="O324" s="32">
        <v>3.8</v>
      </c>
      <c r="P324" s="27"/>
      <c r="Q324" s="17">
        <v>16</v>
      </c>
    </row>
    <row r="325" spans="1:17" ht="15.75" x14ac:dyDescent="0.25">
      <c r="A325" s="18">
        <v>3</v>
      </c>
      <c r="B325" s="19"/>
      <c r="C325" s="17" t="s">
        <v>30</v>
      </c>
      <c r="D325" s="17">
        <v>274</v>
      </c>
      <c r="E325" s="17" t="s">
        <v>21</v>
      </c>
      <c r="F325" s="20">
        <v>45089</v>
      </c>
      <c r="G325" s="21">
        <v>378</v>
      </c>
      <c r="H325" s="22">
        <v>750</v>
      </c>
      <c r="I325" s="23">
        <v>90.2</v>
      </c>
      <c r="J325" s="23">
        <v>91.2</v>
      </c>
      <c r="K325" s="23">
        <v>90.8</v>
      </c>
      <c r="L325" s="24">
        <v>1</v>
      </c>
      <c r="M325" s="24">
        <v>1.3</v>
      </c>
      <c r="N325" s="24">
        <v>0.8</v>
      </c>
      <c r="O325" s="24">
        <v>0.5</v>
      </c>
      <c r="P325" s="17"/>
      <c r="Q325" s="17">
        <v>16</v>
      </c>
    </row>
    <row r="326" spans="1:17" ht="15.75" x14ac:dyDescent="0.25">
      <c r="A326" s="25">
        <v>4</v>
      </c>
      <c r="B326" s="26"/>
      <c r="C326" s="17" t="s">
        <v>30</v>
      </c>
      <c r="D326" s="27">
        <v>274</v>
      </c>
      <c r="E326" s="17" t="s">
        <v>21</v>
      </c>
      <c r="F326" s="28">
        <v>45089</v>
      </c>
      <c r="G326" s="29">
        <v>379</v>
      </c>
      <c r="H326" s="30">
        <v>750</v>
      </c>
      <c r="I326" s="31">
        <v>89.5</v>
      </c>
      <c r="J326" s="31">
        <v>90.6</v>
      </c>
      <c r="K326" s="31">
        <v>90</v>
      </c>
      <c r="L326" s="32">
        <v>1.0999999999999943</v>
      </c>
      <c r="M326" s="32">
        <v>1.5</v>
      </c>
      <c r="N326" s="32">
        <v>0.7</v>
      </c>
      <c r="O326" s="32">
        <v>0.8</v>
      </c>
      <c r="P326" s="27"/>
      <c r="Q326" s="17">
        <v>16</v>
      </c>
    </row>
    <row r="327" spans="1:17" ht="15.75" x14ac:dyDescent="0.25">
      <c r="A327" s="18">
        <v>5</v>
      </c>
      <c r="B327" s="19"/>
      <c r="C327" s="17" t="s">
        <v>30</v>
      </c>
      <c r="D327" s="17">
        <v>276</v>
      </c>
      <c r="E327" s="17" t="s">
        <v>21</v>
      </c>
      <c r="F327" s="20">
        <v>45089</v>
      </c>
      <c r="G327" s="21">
        <v>380</v>
      </c>
      <c r="H327" s="22">
        <v>240</v>
      </c>
      <c r="I327" s="23">
        <v>89.9</v>
      </c>
      <c r="J327" s="23">
        <v>93.9</v>
      </c>
      <c r="K327" s="23">
        <v>91.3</v>
      </c>
      <c r="L327" s="24">
        <v>4</v>
      </c>
      <c r="M327" s="24">
        <v>16.7</v>
      </c>
      <c r="N327" s="24">
        <v>5.8</v>
      </c>
      <c r="O327" s="24">
        <v>10.899999999999999</v>
      </c>
      <c r="P327" s="17"/>
      <c r="Q327" s="17">
        <v>16</v>
      </c>
    </row>
    <row r="328" spans="1:17" ht="15.75" x14ac:dyDescent="0.25">
      <c r="A328" s="25">
        <v>6</v>
      </c>
      <c r="B328" s="26"/>
      <c r="C328" s="17" t="s">
        <v>30</v>
      </c>
      <c r="D328" s="27">
        <v>276</v>
      </c>
      <c r="E328" s="27" t="s">
        <v>21</v>
      </c>
      <c r="F328" s="28">
        <v>45089</v>
      </c>
      <c r="G328" s="29">
        <v>381</v>
      </c>
      <c r="H328" s="30">
        <v>240</v>
      </c>
      <c r="I328" s="31">
        <v>89.2</v>
      </c>
      <c r="J328" s="31">
        <v>92.9</v>
      </c>
      <c r="K328" s="31">
        <v>90.6</v>
      </c>
      <c r="L328" s="32">
        <v>3.7000000000000028</v>
      </c>
      <c r="M328" s="32">
        <v>15.4</v>
      </c>
      <c r="N328" s="32">
        <v>5.8</v>
      </c>
      <c r="O328" s="32">
        <v>9.6000000000000014</v>
      </c>
      <c r="P328" s="27"/>
      <c r="Q328" s="17">
        <v>16</v>
      </c>
    </row>
    <row r="329" spans="1:17" ht="15.75" x14ac:dyDescent="0.25">
      <c r="A329" s="18">
        <v>7</v>
      </c>
      <c r="B329" s="34"/>
      <c r="C329" s="17" t="s">
        <v>30</v>
      </c>
      <c r="D329" s="17">
        <v>11</v>
      </c>
      <c r="E329" s="17" t="s">
        <v>21</v>
      </c>
      <c r="F329" s="20">
        <v>45089</v>
      </c>
      <c r="G329" s="21">
        <v>382</v>
      </c>
      <c r="H329" s="22">
        <v>750</v>
      </c>
      <c r="I329" s="23">
        <v>90.3</v>
      </c>
      <c r="J329" s="23">
        <v>92.7</v>
      </c>
      <c r="K329" s="23">
        <v>91</v>
      </c>
      <c r="L329" s="24">
        <v>2.4000000000000057</v>
      </c>
      <c r="M329" s="24">
        <v>3.2</v>
      </c>
      <c r="N329" s="24">
        <v>0.9</v>
      </c>
      <c r="O329" s="24">
        <v>2.3000000000000003</v>
      </c>
      <c r="P329" s="17"/>
      <c r="Q329" s="17">
        <v>16</v>
      </c>
    </row>
    <row r="330" spans="1:17" ht="15.75" x14ac:dyDescent="0.25">
      <c r="A330" s="25">
        <v>8</v>
      </c>
      <c r="B330" s="35"/>
      <c r="C330" s="17" t="s">
        <v>30</v>
      </c>
      <c r="D330" s="27">
        <v>11</v>
      </c>
      <c r="E330" s="27" t="s">
        <v>21</v>
      </c>
      <c r="F330" s="28">
        <v>45089</v>
      </c>
      <c r="G330" s="29">
        <v>383</v>
      </c>
      <c r="H330" s="30">
        <v>750</v>
      </c>
      <c r="I330" s="31">
        <v>90</v>
      </c>
      <c r="J330" s="31">
        <v>92.6</v>
      </c>
      <c r="K330" s="31">
        <v>90.8</v>
      </c>
      <c r="L330" s="32">
        <v>2.5999999999999943</v>
      </c>
      <c r="M330" s="32">
        <v>3.5</v>
      </c>
      <c r="N330" s="32">
        <v>1.1000000000000001</v>
      </c>
      <c r="O330" s="32">
        <v>2.4</v>
      </c>
      <c r="P330" s="27"/>
      <c r="Q330" s="17">
        <v>16</v>
      </c>
    </row>
    <row r="331" spans="1:17" ht="15.75" x14ac:dyDescent="0.25">
      <c r="A331" s="18">
        <v>9</v>
      </c>
      <c r="B331" s="19"/>
      <c r="C331" s="17" t="s">
        <v>30</v>
      </c>
      <c r="D331" s="17">
        <v>219</v>
      </c>
      <c r="E331" s="17" t="s">
        <v>21</v>
      </c>
      <c r="F331" s="20">
        <v>45090</v>
      </c>
      <c r="G331" s="21">
        <v>384</v>
      </c>
      <c r="H331" s="22">
        <v>500</v>
      </c>
      <c r="I331" s="23">
        <v>89.6</v>
      </c>
      <c r="J331" s="23">
        <v>92.6</v>
      </c>
      <c r="K331" s="23">
        <v>90.5</v>
      </c>
      <c r="L331" s="24">
        <v>3</v>
      </c>
      <c r="M331" s="24">
        <v>6</v>
      </c>
      <c r="N331" s="24">
        <v>1.8</v>
      </c>
      <c r="O331" s="24">
        <v>4.2</v>
      </c>
      <c r="P331" s="17"/>
      <c r="Q331" s="17">
        <v>16</v>
      </c>
    </row>
    <row r="332" spans="1:17" ht="15.75" x14ac:dyDescent="0.25">
      <c r="A332" s="25">
        <v>10</v>
      </c>
      <c r="B332" s="26"/>
      <c r="C332" s="17" t="s">
        <v>30</v>
      </c>
      <c r="D332" s="27">
        <v>219</v>
      </c>
      <c r="E332" s="27" t="s">
        <v>21</v>
      </c>
      <c r="F332" s="28">
        <v>45090</v>
      </c>
      <c r="G332" s="29">
        <v>385</v>
      </c>
      <c r="H332" s="30">
        <v>500</v>
      </c>
      <c r="I332" s="31">
        <v>90.3</v>
      </c>
      <c r="J332" s="31">
        <v>93.2</v>
      </c>
      <c r="K332" s="31">
        <v>91</v>
      </c>
      <c r="L332" s="32">
        <v>2.9000000000000057</v>
      </c>
      <c r="M332" s="32">
        <v>5.8</v>
      </c>
      <c r="N332" s="32">
        <v>1.4</v>
      </c>
      <c r="O332" s="32">
        <v>4.4000000000000004</v>
      </c>
      <c r="P332" s="27"/>
      <c r="Q332" s="17">
        <v>16</v>
      </c>
    </row>
    <row r="333" spans="1:17" ht="15.75" x14ac:dyDescent="0.25">
      <c r="A333" s="18">
        <v>11</v>
      </c>
      <c r="B333" s="19"/>
      <c r="C333" s="17" t="s">
        <v>30</v>
      </c>
      <c r="D333" s="17">
        <v>438</v>
      </c>
      <c r="E333" s="17" t="s">
        <v>21</v>
      </c>
      <c r="F333" s="20">
        <v>45090</v>
      </c>
      <c r="G333" s="21">
        <v>386</v>
      </c>
      <c r="H333" s="22">
        <v>350</v>
      </c>
      <c r="I333" s="23">
        <v>90.1</v>
      </c>
      <c r="J333" s="23">
        <v>92.2</v>
      </c>
      <c r="K333" s="23">
        <v>90.8</v>
      </c>
      <c r="L333" s="24">
        <v>2.1000000000000085</v>
      </c>
      <c r="M333" s="24">
        <v>6</v>
      </c>
      <c r="N333" s="24">
        <v>2</v>
      </c>
      <c r="O333" s="24">
        <v>4</v>
      </c>
      <c r="P333" s="17"/>
      <c r="Q333" s="17">
        <v>16</v>
      </c>
    </row>
    <row r="334" spans="1:17" ht="15.75" x14ac:dyDescent="0.25">
      <c r="A334" s="25">
        <v>12</v>
      </c>
      <c r="B334" s="26"/>
      <c r="C334" s="17" t="s">
        <v>30</v>
      </c>
      <c r="D334" s="27">
        <v>438</v>
      </c>
      <c r="E334" s="27" t="s">
        <v>21</v>
      </c>
      <c r="F334" s="28">
        <v>45090</v>
      </c>
      <c r="G334" s="29">
        <v>387</v>
      </c>
      <c r="H334" s="30">
        <v>350</v>
      </c>
      <c r="I334" s="31">
        <v>90</v>
      </c>
      <c r="J334" s="31">
        <v>91.8</v>
      </c>
      <c r="K334" s="31">
        <v>90.5</v>
      </c>
      <c r="L334" s="32">
        <v>1.7999999999999972</v>
      </c>
      <c r="M334" s="32">
        <v>5.0999999999999996</v>
      </c>
      <c r="N334" s="32">
        <v>1.4</v>
      </c>
      <c r="O334" s="32">
        <v>3.6999999999999997</v>
      </c>
      <c r="P334" s="27"/>
      <c r="Q334" s="17">
        <v>16</v>
      </c>
    </row>
    <row r="335" spans="1:17" ht="15.75" x14ac:dyDescent="0.25">
      <c r="A335" s="18">
        <v>13</v>
      </c>
      <c r="B335" s="19"/>
      <c r="C335" s="17" t="s">
        <v>30</v>
      </c>
      <c r="D335" s="17">
        <v>89</v>
      </c>
      <c r="E335" s="17" t="s">
        <v>21</v>
      </c>
      <c r="F335" s="20">
        <v>45091</v>
      </c>
      <c r="G335" s="21">
        <v>388</v>
      </c>
      <c r="H335" s="22">
        <v>500</v>
      </c>
      <c r="I335" s="23">
        <v>88.4</v>
      </c>
      <c r="J335" s="23">
        <v>90.4</v>
      </c>
      <c r="K335" s="23">
        <v>89.2</v>
      </c>
      <c r="L335" s="24">
        <v>2</v>
      </c>
      <c r="M335" s="24">
        <v>4</v>
      </c>
      <c r="N335" s="24">
        <v>1.6</v>
      </c>
      <c r="O335" s="24">
        <v>2.4</v>
      </c>
      <c r="P335" s="17"/>
      <c r="Q335" s="17">
        <v>16</v>
      </c>
    </row>
    <row r="336" spans="1:17" ht="15.75" x14ac:dyDescent="0.25">
      <c r="A336" s="25">
        <v>14</v>
      </c>
      <c r="B336" s="26"/>
      <c r="C336" s="17" t="s">
        <v>30</v>
      </c>
      <c r="D336" s="27">
        <v>89</v>
      </c>
      <c r="E336" s="27" t="s">
        <v>21</v>
      </c>
      <c r="F336" s="28">
        <v>45091</v>
      </c>
      <c r="G336" s="29">
        <v>389</v>
      </c>
      <c r="H336" s="30">
        <v>500</v>
      </c>
      <c r="I336" s="31">
        <v>88.4</v>
      </c>
      <c r="J336" s="31">
        <v>90.5</v>
      </c>
      <c r="K336" s="31">
        <v>89.1</v>
      </c>
      <c r="L336" s="32">
        <v>2.0999999999999943</v>
      </c>
      <c r="M336" s="32">
        <v>4.2</v>
      </c>
      <c r="N336" s="32">
        <v>1.4</v>
      </c>
      <c r="O336" s="32">
        <v>2.8000000000000003</v>
      </c>
      <c r="P336" s="27"/>
      <c r="Q336" s="17">
        <v>16</v>
      </c>
    </row>
    <row r="337" spans="1:17" ht="15.75" x14ac:dyDescent="0.25">
      <c r="A337" s="18">
        <v>15</v>
      </c>
      <c r="B337" s="19"/>
      <c r="C337" s="17" t="s">
        <v>30</v>
      </c>
      <c r="D337" s="17">
        <v>411</v>
      </c>
      <c r="E337" s="17" t="s">
        <v>21</v>
      </c>
      <c r="F337" s="20">
        <v>45092</v>
      </c>
      <c r="G337" s="21">
        <v>390</v>
      </c>
      <c r="H337" s="22">
        <v>500</v>
      </c>
      <c r="I337" s="23">
        <v>89.7</v>
      </c>
      <c r="J337" s="23">
        <v>95</v>
      </c>
      <c r="K337" s="23">
        <v>91</v>
      </c>
      <c r="L337" s="24">
        <v>5.2999999999999972</v>
      </c>
      <c r="M337" s="24">
        <v>10.6</v>
      </c>
      <c r="N337" s="24">
        <v>2.6</v>
      </c>
      <c r="O337" s="24">
        <v>8</v>
      </c>
      <c r="P337" s="17"/>
      <c r="Q337" s="17">
        <v>16</v>
      </c>
    </row>
    <row r="338" spans="1:17" ht="15.75" x14ac:dyDescent="0.25">
      <c r="A338" s="25">
        <v>16</v>
      </c>
      <c r="B338" s="26"/>
      <c r="C338" s="17" t="s">
        <v>30</v>
      </c>
      <c r="D338" s="27">
        <v>411</v>
      </c>
      <c r="E338" s="27" t="s">
        <v>21</v>
      </c>
      <c r="F338" s="28">
        <v>45092</v>
      </c>
      <c r="G338" s="29">
        <v>391</v>
      </c>
      <c r="H338" s="30">
        <v>500</v>
      </c>
      <c r="I338" s="31">
        <v>90.8</v>
      </c>
      <c r="J338" s="31">
        <v>96.3</v>
      </c>
      <c r="K338" s="31">
        <v>92.2</v>
      </c>
      <c r="L338" s="32">
        <v>5.5</v>
      </c>
      <c r="M338" s="32">
        <v>11</v>
      </c>
      <c r="N338" s="32">
        <v>2.8</v>
      </c>
      <c r="O338" s="32">
        <v>8.1999999999999993</v>
      </c>
      <c r="P338" s="27"/>
      <c r="Q338" s="17">
        <v>16</v>
      </c>
    </row>
    <row r="339" spans="1:17" ht="15.75" x14ac:dyDescent="0.25">
      <c r="A339" s="18">
        <v>17</v>
      </c>
      <c r="B339" s="19"/>
      <c r="C339" s="17" t="s">
        <v>30</v>
      </c>
      <c r="D339" s="17">
        <v>114</v>
      </c>
      <c r="E339" s="17" t="s">
        <v>21</v>
      </c>
      <c r="F339" s="20">
        <v>45091</v>
      </c>
      <c r="G339" s="21">
        <v>392</v>
      </c>
      <c r="H339" s="22">
        <v>500</v>
      </c>
      <c r="I339" s="23">
        <v>90</v>
      </c>
      <c r="J339" s="23">
        <v>93.2</v>
      </c>
      <c r="K339" s="23">
        <v>91.1</v>
      </c>
      <c r="L339" s="24">
        <v>3.2000000000000028</v>
      </c>
      <c r="M339" s="24">
        <v>6.4</v>
      </c>
      <c r="N339" s="24">
        <v>2.2000000000000002</v>
      </c>
      <c r="O339" s="24">
        <v>4.2</v>
      </c>
      <c r="P339" s="17"/>
      <c r="Q339" s="17">
        <v>16</v>
      </c>
    </row>
    <row r="340" spans="1:17" ht="15.75" x14ac:dyDescent="0.25">
      <c r="A340" s="25">
        <v>18</v>
      </c>
      <c r="B340" s="26"/>
      <c r="C340" s="17" t="s">
        <v>30</v>
      </c>
      <c r="D340" s="27">
        <v>114</v>
      </c>
      <c r="E340" s="27" t="s">
        <v>21</v>
      </c>
      <c r="F340" s="28">
        <v>45091</v>
      </c>
      <c r="G340" s="29">
        <v>393</v>
      </c>
      <c r="H340" s="30">
        <v>500</v>
      </c>
      <c r="I340" s="31">
        <v>89.2</v>
      </c>
      <c r="J340" s="31">
        <v>92.3</v>
      </c>
      <c r="K340" s="31">
        <v>90.4</v>
      </c>
      <c r="L340" s="32">
        <v>3.0999999999999943</v>
      </c>
      <c r="M340" s="32">
        <v>6.2</v>
      </c>
      <c r="N340" s="32">
        <v>2.4</v>
      </c>
      <c r="O340" s="32">
        <v>3.8000000000000003</v>
      </c>
      <c r="P340" s="27"/>
      <c r="Q340" s="17">
        <v>16</v>
      </c>
    </row>
    <row r="341" spans="1:17" ht="15.75" x14ac:dyDescent="0.25">
      <c r="A341" s="18">
        <v>19</v>
      </c>
      <c r="B341" s="19"/>
      <c r="C341" s="17" t="s">
        <v>30</v>
      </c>
      <c r="D341" s="17">
        <v>49</v>
      </c>
      <c r="E341" s="17" t="s">
        <v>21</v>
      </c>
      <c r="F341" s="20">
        <v>45092</v>
      </c>
      <c r="G341" s="21">
        <v>394</v>
      </c>
      <c r="H341" s="22">
        <v>500</v>
      </c>
      <c r="I341" s="23">
        <v>90</v>
      </c>
      <c r="J341" s="23">
        <v>94.1</v>
      </c>
      <c r="K341" s="23">
        <v>91.6</v>
      </c>
      <c r="L341" s="24">
        <v>4.0999999999999943</v>
      </c>
      <c r="M341" s="24">
        <v>8.1999999999999993</v>
      </c>
      <c r="N341" s="24">
        <v>3.2</v>
      </c>
      <c r="O341" s="24">
        <v>4.9999999999999991</v>
      </c>
      <c r="P341" s="17"/>
      <c r="Q341" s="17">
        <v>16</v>
      </c>
    </row>
    <row r="342" spans="1:17" ht="15.75" x14ac:dyDescent="0.25">
      <c r="A342" s="25">
        <v>20</v>
      </c>
      <c r="B342" s="26"/>
      <c r="C342" s="17" t="s">
        <v>30</v>
      </c>
      <c r="D342" s="27">
        <v>49</v>
      </c>
      <c r="E342" s="27" t="s">
        <v>21</v>
      </c>
      <c r="F342" s="28">
        <v>45092</v>
      </c>
      <c r="G342" s="29">
        <v>395</v>
      </c>
      <c r="H342" s="30">
        <v>500</v>
      </c>
      <c r="I342" s="31">
        <v>88.6</v>
      </c>
      <c r="J342" s="31">
        <v>92.8</v>
      </c>
      <c r="K342" s="31">
        <v>90.3</v>
      </c>
      <c r="L342" s="32">
        <v>4.2000000000000028</v>
      </c>
      <c r="M342" s="32">
        <v>8.4</v>
      </c>
      <c r="N342" s="32">
        <v>3.4</v>
      </c>
      <c r="O342" s="32">
        <v>5</v>
      </c>
      <c r="P342" s="27"/>
      <c r="Q342" s="17">
        <v>16</v>
      </c>
    </row>
    <row r="343" spans="1:17" ht="15.75" x14ac:dyDescent="0.25">
      <c r="A343" s="18">
        <v>21</v>
      </c>
      <c r="B343" s="19"/>
      <c r="C343" s="17" t="s">
        <v>30</v>
      </c>
      <c r="D343" s="17">
        <v>57</v>
      </c>
      <c r="E343" s="17" t="s">
        <v>21</v>
      </c>
      <c r="F343" s="20">
        <v>45092</v>
      </c>
      <c r="G343" s="21">
        <v>396</v>
      </c>
      <c r="H343" s="22">
        <v>500</v>
      </c>
      <c r="I343" s="23">
        <v>91.4</v>
      </c>
      <c r="J343" s="23">
        <v>94</v>
      </c>
      <c r="K343" s="23">
        <v>91.9</v>
      </c>
      <c r="L343" s="24">
        <v>2.5999999999999943</v>
      </c>
      <c r="M343" s="24">
        <v>5.2</v>
      </c>
      <c r="N343" s="24">
        <v>1</v>
      </c>
      <c r="O343" s="24">
        <v>4.2</v>
      </c>
      <c r="P343" s="17"/>
      <c r="Q343" s="17">
        <v>16</v>
      </c>
    </row>
    <row r="344" spans="1:17" ht="15.75" x14ac:dyDescent="0.25">
      <c r="A344" s="25">
        <v>22</v>
      </c>
      <c r="B344" s="19"/>
      <c r="C344" s="17" t="s">
        <v>30</v>
      </c>
      <c r="D344" s="17">
        <v>57</v>
      </c>
      <c r="E344" s="27" t="s">
        <v>21</v>
      </c>
      <c r="F344" s="28">
        <v>45092</v>
      </c>
      <c r="G344" s="29">
        <v>397</v>
      </c>
      <c r="H344" s="22">
        <v>500</v>
      </c>
      <c r="I344" s="23">
        <v>89.8</v>
      </c>
      <c r="J344" s="23">
        <v>92.5</v>
      </c>
      <c r="K344" s="23">
        <v>90.5</v>
      </c>
      <c r="L344" s="32">
        <v>2.7000000000000028</v>
      </c>
      <c r="M344" s="32">
        <v>5.4</v>
      </c>
      <c r="N344" s="32">
        <v>1.4</v>
      </c>
      <c r="O344" s="32">
        <v>4</v>
      </c>
      <c r="P344" s="17"/>
      <c r="Q344" s="17">
        <v>16</v>
      </c>
    </row>
    <row r="345" spans="1:17" ht="15.75" x14ac:dyDescent="0.25">
      <c r="A345" s="7">
        <v>1</v>
      </c>
      <c r="B345" s="34"/>
      <c r="C345" s="17" t="s">
        <v>30</v>
      </c>
      <c r="D345" s="17">
        <v>115</v>
      </c>
      <c r="E345" s="17" t="s">
        <v>21</v>
      </c>
      <c r="F345" s="20">
        <v>45092</v>
      </c>
      <c r="G345" s="21">
        <v>401</v>
      </c>
      <c r="H345" s="22">
        <v>750</v>
      </c>
      <c r="I345" s="23">
        <v>90.8</v>
      </c>
      <c r="J345" s="23">
        <v>92.7</v>
      </c>
      <c r="K345" s="23">
        <v>91.3</v>
      </c>
      <c r="L345" s="24">
        <v>1.9000000000000057</v>
      </c>
      <c r="M345" s="24">
        <v>2.5</v>
      </c>
      <c r="N345" s="24">
        <v>0.7</v>
      </c>
      <c r="O345" s="24">
        <v>1.8</v>
      </c>
      <c r="P345" s="17"/>
      <c r="Q345" s="17">
        <v>17</v>
      </c>
    </row>
    <row r="346" spans="1:17" ht="15.75" x14ac:dyDescent="0.25">
      <c r="A346" s="25">
        <v>2</v>
      </c>
      <c r="B346" s="26"/>
      <c r="C346" s="17" t="s">
        <v>30</v>
      </c>
      <c r="D346" s="27">
        <v>115</v>
      </c>
      <c r="E346" s="17" t="s">
        <v>21</v>
      </c>
      <c r="F346" s="28">
        <v>45092</v>
      </c>
      <c r="G346" s="29">
        <v>402</v>
      </c>
      <c r="H346" s="30">
        <v>750</v>
      </c>
      <c r="I346" s="31">
        <v>90.7</v>
      </c>
      <c r="J346" s="31">
        <v>93</v>
      </c>
      <c r="K346" s="31">
        <v>91.2</v>
      </c>
      <c r="L346" s="32">
        <v>2.2999999999999972</v>
      </c>
      <c r="M346" s="32">
        <v>3.1</v>
      </c>
      <c r="N346" s="32">
        <v>0.7</v>
      </c>
      <c r="O346" s="32">
        <v>2.4000000000000004</v>
      </c>
      <c r="P346" s="27"/>
      <c r="Q346" s="17">
        <v>17</v>
      </c>
    </row>
    <row r="347" spans="1:17" ht="15.75" x14ac:dyDescent="0.25">
      <c r="A347" s="18">
        <v>3</v>
      </c>
      <c r="B347" s="19"/>
      <c r="C347" s="17" t="s">
        <v>30</v>
      </c>
      <c r="D347" s="17">
        <v>182</v>
      </c>
      <c r="E347" s="17" t="s">
        <v>21</v>
      </c>
      <c r="F347" s="20">
        <v>45092</v>
      </c>
      <c r="G347" s="21">
        <v>403</v>
      </c>
      <c r="H347" s="22">
        <v>450</v>
      </c>
      <c r="I347" s="23">
        <v>91</v>
      </c>
      <c r="J347" s="23">
        <v>91.6</v>
      </c>
      <c r="K347" s="23">
        <v>91.1</v>
      </c>
      <c r="L347" s="24">
        <v>0.59999999999999432</v>
      </c>
      <c r="M347" s="24">
        <v>1.3</v>
      </c>
      <c r="N347" s="24">
        <v>0.2</v>
      </c>
      <c r="O347" s="24">
        <v>1.1000000000000001</v>
      </c>
      <c r="P347" s="17"/>
      <c r="Q347" s="17">
        <v>17</v>
      </c>
    </row>
    <row r="348" spans="1:17" ht="15.75" x14ac:dyDescent="0.25">
      <c r="A348" s="25">
        <v>4</v>
      </c>
      <c r="B348" s="26"/>
      <c r="C348" s="17" t="s">
        <v>30</v>
      </c>
      <c r="D348" s="27">
        <v>182</v>
      </c>
      <c r="E348" s="27" t="s">
        <v>21</v>
      </c>
      <c r="F348" s="28">
        <v>45092</v>
      </c>
      <c r="G348" s="29">
        <v>404</v>
      </c>
      <c r="H348" s="30">
        <v>450</v>
      </c>
      <c r="I348" s="31">
        <v>91.3</v>
      </c>
      <c r="J348" s="31">
        <v>91.9</v>
      </c>
      <c r="K348" s="31">
        <v>91.4</v>
      </c>
      <c r="L348" s="32">
        <v>0.60000000000000853</v>
      </c>
      <c r="M348" s="32">
        <v>1.3</v>
      </c>
      <c r="N348" s="32">
        <v>0.2</v>
      </c>
      <c r="O348" s="32">
        <v>1.1000000000000001</v>
      </c>
      <c r="P348" s="27"/>
      <c r="Q348" s="17">
        <v>17</v>
      </c>
    </row>
    <row r="349" spans="1:17" ht="15.75" x14ac:dyDescent="0.25">
      <c r="A349" s="18">
        <v>5</v>
      </c>
      <c r="B349" s="19"/>
      <c r="C349" s="17" t="s">
        <v>30</v>
      </c>
      <c r="D349" s="17">
        <v>123</v>
      </c>
      <c r="E349" s="17" t="s">
        <v>21</v>
      </c>
      <c r="F349" s="20">
        <v>45092</v>
      </c>
      <c r="G349" s="21">
        <v>405</v>
      </c>
      <c r="H349" s="22">
        <v>200</v>
      </c>
      <c r="I349" s="23">
        <v>91.9</v>
      </c>
      <c r="J349" s="23">
        <v>99</v>
      </c>
      <c r="K349" s="23">
        <v>94</v>
      </c>
      <c r="L349" s="24">
        <v>7.0999999999999943</v>
      </c>
      <c r="M349" s="24">
        <v>35.5</v>
      </c>
      <c r="N349" s="24">
        <v>10.5</v>
      </c>
      <c r="O349" s="24">
        <v>25</v>
      </c>
      <c r="P349" s="17"/>
      <c r="Q349" s="17">
        <v>17</v>
      </c>
    </row>
    <row r="350" spans="1:17" ht="15.75" x14ac:dyDescent="0.25">
      <c r="A350" s="25">
        <v>6</v>
      </c>
      <c r="B350" s="26"/>
      <c r="C350" s="17" t="s">
        <v>30</v>
      </c>
      <c r="D350" s="27">
        <v>123</v>
      </c>
      <c r="E350" s="27" t="s">
        <v>21</v>
      </c>
      <c r="F350" s="28">
        <v>45092</v>
      </c>
      <c r="G350" s="29">
        <v>406</v>
      </c>
      <c r="H350" s="30">
        <v>100</v>
      </c>
      <c r="I350" s="31">
        <v>91.6</v>
      </c>
      <c r="J350" s="31">
        <v>95.3</v>
      </c>
      <c r="K350" s="31">
        <v>92.5</v>
      </c>
      <c r="L350" s="32">
        <v>3.7000000000000028</v>
      </c>
      <c r="M350" s="32">
        <v>37</v>
      </c>
      <c r="N350" s="32">
        <v>9</v>
      </c>
      <c r="O350" s="32">
        <v>28</v>
      </c>
      <c r="P350" s="27"/>
      <c r="Q350" s="17">
        <v>17</v>
      </c>
    </row>
    <row r="351" spans="1:17" ht="15.75" x14ac:dyDescent="0.25">
      <c r="A351" s="18">
        <v>7</v>
      </c>
      <c r="B351" s="34"/>
      <c r="C351" s="17" t="s">
        <v>30</v>
      </c>
      <c r="D351" s="17">
        <v>48</v>
      </c>
      <c r="E351" s="17" t="s">
        <v>21</v>
      </c>
      <c r="F351" s="20">
        <v>45092</v>
      </c>
      <c r="G351" s="21">
        <v>407</v>
      </c>
      <c r="H351" s="22">
        <v>350</v>
      </c>
      <c r="I351" s="23">
        <v>91.8</v>
      </c>
      <c r="J351" s="23">
        <v>93.7</v>
      </c>
      <c r="K351" s="23">
        <v>92.6</v>
      </c>
      <c r="L351" s="24">
        <v>1.9000000000000057</v>
      </c>
      <c r="M351" s="24">
        <v>5.4</v>
      </c>
      <c r="N351" s="24">
        <v>2.2999999999999998</v>
      </c>
      <c r="O351" s="24">
        <v>3.1000000000000005</v>
      </c>
      <c r="P351" s="17"/>
      <c r="Q351" s="17">
        <v>17</v>
      </c>
    </row>
    <row r="352" spans="1:17" ht="15.75" x14ac:dyDescent="0.25">
      <c r="A352" s="25">
        <v>8</v>
      </c>
      <c r="B352" s="35"/>
      <c r="C352" s="17" t="s">
        <v>30</v>
      </c>
      <c r="D352" s="27">
        <v>48</v>
      </c>
      <c r="E352" s="27" t="s">
        <v>21</v>
      </c>
      <c r="F352" s="28">
        <v>45092</v>
      </c>
      <c r="G352" s="29">
        <v>408</v>
      </c>
      <c r="H352" s="30">
        <v>350</v>
      </c>
      <c r="I352" s="31">
        <v>91.5</v>
      </c>
      <c r="J352" s="31">
        <v>93.7</v>
      </c>
      <c r="K352" s="31">
        <v>92.3</v>
      </c>
      <c r="L352" s="32">
        <v>2.2000000000000028</v>
      </c>
      <c r="M352" s="32">
        <v>6.3</v>
      </c>
      <c r="N352" s="32">
        <v>2.2999999999999998</v>
      </c>
      <c r="O352" s="32">
        <v>4</v>
      </c>
      <c r="P352" s="27"/>
      <c r="Q352" s="17">
        <v>17</v>
      </c>
    </row>
    <row r="353" spans="1:17" ht="15.75" x14ac:dyDescent="0.25">
      <c r="A353" s="18">
        <v>9</v>
      </c>
      <c r="B353" s="19"/>
      <c r="C353" s="17" t="s">
        <v>30</v>
      </c>
      <c r="D353" s="17">
        <v>72</v>
      </c>
      <c r="E353" s="17" t="s">
        <v>21</v>
      </c>
      <c r="F353" s="20">
        <v>45099</v>
      </c>
      <c r="G353" s="21">
        <v>409</v>
      </c>
      <c r="H353" s="22">
        <v>1000</v>
      </c>
      <c r="I353" s="23">
        <v>90.9</v>
      </c>
      <c r="J353" s="23">
        <v>93.6</v>
      </c>
      <c r="K353" s="23">
        <v>92.1</v>
      </c>
      <c r="L353" s="24">
        <v>2.6999999999999886</v>
      </c>
      <c r="M353" s="24">
        <v>2.7</v>
      </c>
      <c r="N353" s="24">
        <v>1.2</v>
      </c>
      <c r="O353" s="24">
        <v>1.5000000000000002</v>
      </c>
      <c r="P353" s="17"/>
      <c r="Q353" s="17">
        <v>17</v>
      </c>
    </row>
    <row r="354" spans="1:17" ht="15.75" x14ac:dyDescent="0.25">
      <c r="A354" s="25">
        <v>10</v>
      </c>
      <c r="B354" s="26"/>
      <c r="C354" s="17" t="s">
        <v>30</v>
      </c>
      <c r="D354" s="27">
        <v>72</v>
      </c>
      <c r="E354" s="27" t="s">
        <v>21</v>
      </c>
      <c r="F354" s="28">
        <v>45099</v>
      </c>
      <c r="G354" s="29">
        <v>410</v>
      </c>
      <c r="H354" s="30">
        <v>1000</v>
      </c>
      <c r="I354" s="31">
        <v>91.1</v>
      </c>
      <c r="J354" s="31">
        <v>94</v>
      </c>
      <c r="K354" s="31">
        <v>92</v>
      </c>
      <c r="L354" s="32">
        <v>2.9000000000000057</v>
      </c>
      <c r="M354" s="32">
        <v>2.9</v>
      </c>
      <c r="N354" s="32">
        <v>0.9</v>
      </c>
      <c r="O354" s="32">
        <v>2</v>
      </c>
      <c r="P354" s="27"/>
      <c r="Q354" s="17">
        <v>17</v>
      </c>
    </row>
    <row r="355" spans="1:17" ht="15.75" x14ac:dyDescent="0.25">
      <c r="A355" s="18">
        <v>11</v>
      </c>
      <c r="B355" s="19"/>
      <c r="C355" s="17" t="s">
        <v>30</v>
      </c>
      <c r="D355" s="17">
        <v>74</v>
      </c>
      <c r="E355" s="17" t="s">
        <v>21</v>
      </c>
      <c r="F355" s="20">
        <v>45099</v>
      </c>
      <c r="G355" s="21">
        <v>411</v>
      </c>
      <c r="H355" s="22">
        <v>500</v>
      </c>
      <c r="I355" s="23">
        <v>91.6</v>
      </c>
      <c r="J355" s="23">
        <v>94.6</v>
      </c>
      <c r="K355" s="23">
        <v>92.4</v>
      </c>
      <c r="L355" s="24">
        <v>3</v>
      </c>
      <c r="M355" s="24">
        <v>6</v>
      </c>
      <c r="N355" s="24">
        <v>1.6</v>
      </c>
      <c r="O355" s="24">
        <v>4.4000000000000004</v>
      </c>
      <c r="P355" s="17"/>
      <c r="Q355" s="17">
        <v>17</v>
      </c>
    </row>
    <row r="356" spans="1:17" ht="15.75" x14ac:dyDescent="0.25">
      <c r="A356" s="25">
        <v>12</v>
      </c>
      <c r="B356" s="26"/>
      <c r="C356" s="17" t="s">
        <v>30</v>
      </c>
      <c r="D356" s="27">
        <v>74</v>
      </c>
      <c r="E356" s="27" t="s">
        <v>21</v>
      </c>
      <c r="F356" s="28">
        <v>45099</v>
      </c>
      <c r="G356" s="29">
        <v>412</v>
      </c>
      <c r="H356" s="30">
        <v>500</v>
      </c>
      <c r="I356" s="31">
        <v>91.3</v>
      </c>
      <c r="J356" s="31">
        <v>94.3</v>
      </c>
      <c r="K356" s="31">
        <v>92.1</v>
      </c>
      <c r="L356" s="32">
        <v>3</v>
      </c>
      <c r="M356" s="32">
        <v>6</v>
      </c>
      <c r="N356" s="32">
        <v>1.6</v>
      </c>
      <c r="O356" s="32">
        <v>4.4000000000000004</v>
      </c>
      <c r="P356" s="27"/>
      <c r="Q356" s="17">
        <v>17</v>
      </c>
    </row>
    <row r="357" spans="1:17" ht="15.75" x14ac:dyDescent="0.25">
      <c r="A357" s="18">
        <v>13</v>
      </c>
      <c r="B357" s="19"/>
      <c r="C357" s="17" t="s">
        <v>30</v>
      </c>
      <c r="D357" s="17">
        <v>150</v>
      </c>
      <c r="E357" s="17" t="s">
        <v>21</v>
      </c>
      <c r="F357" s="20">
        <v>45099</v>
      </c>
      <c r="G357" s="21">
        <v>413</v>
      </c>
      <c r="H357" s="22">
        <v>300</v>
      </c>
      <c r="I357" s="23">
        <v>92.1</v>
      </c>
      <c r="J357" s="23">
        <v>94.7</v>
      </c>
      <c r="K357" s="23">
        <v>92.7</v>
      </c>
      <c r="L357" s="24">
        <v>2.6000000000000085</v>
      </c>
      <c r="M357" s="24">
        <v>8.6999999999999993</v>
      </c>
      <c r="N357" s="24">
        <v>2</v>
      </c>
      <c r="O357" s="24">
        <v>6.6999999999999993</v>
      </c>
      <c r="P357" s="17"/>
      <c r="Q357" s="17">
        <v>17</v>
      </c>
    </row>
    <row r="358" spans="1:17" ht="15.75" x14ac:dyDescent="0.25">
      <c r="A358" s="25">
        <v>14</v>
      </c>
      <c r="B358" s="26"/>
      <c r="C358" s="17" t="s">
        <v>30</v>
      </c>
      <c r="D358" s="27">
        <v>150</v>
      </c>
      <c r="E358" s="27" t="s">
        <v>21</v>
      </c>
      <c r="F358" s="28">
        <v>45099</v>
      </c>
      <c r="G358" s="29">
        <v>414</v>
      </c>
      <c r="H358" s="30">
        <v>300</v>
      </c>
      <c r="I358" s="31">
        <v>91.8</v>
      </c>
      <c r="J358" s="31">
        <v>94.4</v>
      </c>
      <c r="K358" s="31">
        <v>92.3</v>
      </c>
      <c r="L358" s="32">
        <v>2.6000000000000085</v>
      </c>
      <c r="M358" s="32">
        <v>8.6999999999999993</v>
      </c>
      <c r="N358" s="32">
        <v>1.7</v>
      </c>
      <c r="O358" s="32">
        <v>6.9999999999999991</v>
      </c>
      <c r="P358" s="27"/>
      <c r="Q358" s="17">
        <v>17</v>
      </c>
    </row>
    <row r="359" spans="1:17" ht="15.75" x14ac:dyDescent="0.25">
      <c r="A359" s="18">
        <v>15</v>
      </c>
      <c r="B359" s="19"/>
      <c r="C359" s="17" t="s">
        <v>30</v>
      </c>
      <c r="D359" s="17">
        <v>121</v>
      </c>
      <c r="E359" s="17" t="s">
        <v>21</v>
      </c>
      <c r="F359" s="20">
        <v>45099</v>
      </c>
      <c r="G359" s="21">
        <v>415</v>
      </c>
      <c r="H359" s="22">
        <v>600</v>
      </c>
      <c r="I359" s="23">
        <v>91.2</v>
      </c>
      <c r="J359" s="23">
        <v>96.9</v>
      </c>
      <c r="K359" s="23">
        <v>94.2</v>
      </c>
      <c r="L359" s="24">
        <v>5.7000000000000028</v>
      </c>
      <c r="M359" s="24">
        <v>9.5</v>
      </c>
      <c r="N359" s="24">
        <v>5</v>
      </c>
      <c r="O359" s="24">
        <v>4.5</v>
      </c>
      <c r="P359" s="17"/>
      <c r="Q359" s="17">
        <v>17</v>
      </c>
    </row>
    <row r="360" spans="1:17" ht="15.75" x14ac:dyDescent="0.25">
      <c r="A360" s="25">
        <v>16</v>
      </c>
      <c r="B360" s="26"/>
      <c r="C360" s="17" t="s">
        <v>30</v>
      </c>
      <c r="D360" s="27">
        <v>121</v>
      </c>
      <c r="E360" s="27" t="s">
        <v>21</v>
      </c>
      <c r="F360" s="28">
        <v>45099</v>
      </c>
      <c r="G360" s="29">
        <v>416</v>
      </c>
      <c r="H360" s="30">
        <v>600</v>
      </c>
      <c r="I360" s="31">
        <v>90.5</v>
      </c>
      <c r="J360" s="31">
        <v>96.5</v>
      </c>
      <c r="K360" s="31">
        <v>93.9</v>
      </c>
      <c r="L360" s="32">
        <v>6</v>
      </c>
      <c r="M360" s="32">
        <v>10</v>
      </c>
      <c r="N360" s="32">
        <v>5.7</v>
      </c>
      <c r="O360" s="32">
        <v>4.3</v>
      </c>
      <c r="P360" s="27"/>
      <c r="Q360" s="17">
        <v>17</v>
      </c>
    </row>
    <row r="361" spans="1:17" ht="15.75" x14ac:dyDescent="0.25">
      <c r="A361" s="18">
        <v>17</v>
      </c>
      <c r="B361" s="19"/>
      <c r="C361" s="17" t="s">
        <v>30</v>
      </c>
      <c r="D361" s="17">
        <v>45</v>
      </c>
      <c r="E361" s="17" t="s">
        <v>21</v>
      </c>
      <c r="F361" s="20">
        <v>45099</v>
      </c>
      <c r="G361" s="21">
        <v>417</v>
      </c>
      <c r="H361" s="22">
        <v>350</v>
      </c>
      <c r="I361" s="23">
        <v>91.3</v>
      </c>
      <c r="J361" s="23">
        <v>92.2</v>
      </c>
      <c r="K361" s="23">
        <v>91.8</v>
      </c>
      <c r="L361" s="24">
        <v>0.90000000000000568</v>
      </c>
      <c r="M361" s="24">
        <v>2.6</v>
      </c>
      <c r="N361" s="24">
        <v>1.4</v>
      </c>
      <c r="O361" s="24">
        <v>1.2000000000000002</v>
      </c>
      <c r="P361" s="17"/>
      <c r="Q361" s="17">
        <v>17</v>
      </c>
    </row>
    <row r="362" spans="1:17" ht="15.75" x14ac:dyDescent="0.25">
      <c r="A362" s="25">
        <v>18</v>
      </c>
      <c r="B362" s="26"/>
      <c r="C362" s="17" t="s">
        <v>30</v>
      </c>
      <c r="D362" s="27">
        <v>45</v>
      </c>
      <c r="E362" s="27" t="s">
        <v>21</v>
      </c>
      <c r="F362" s="28">
        <v>45099</v>
      </c>
      <c r="G362" s="29">
        <v>418</v>
      </c>
      <c r="H362" s="30">
        <v>350</v>
      </c>
      <c r="I362" s="31">
        <v>90.9</v>
      </c>
      <c r="J362" s="31">
        <v>91.7</v>
      </c>
      <c r="K362" s="31">
        <v>91.4</v>
      </c>
      <c r="L362" s="32">
        <v>0.79999999999999716</v>
      </c>
      <c r="M362" s="32">
        <v>2.2999999999999998</v>
      </c>
      <c r="N362" s="32">
        <v>1.4</v>
      </c>
      <c r="O362" s="32">
        <v>0.89999999999999991</v>
      </c>
      <c r="P362" s="27"/>
      <c r="Q362" s="17">
        <v>17</v>
      </c>
    </row>
    <row r="363" spans="1:17" ht="15.75" x14ac:dyDescent="0.25">
      <c r="A363" s="18">
        <v>19</v>
      </c>
      <c r="B363" s="19"/>
      <c r="C363" s="17" t="s">
        <v>30</v>
      </c>
      <c r="D363" s="17">
        <v>87</v>
      </c>
      <c r="E363" s="17" t="s">
        <v>21</v>
      </c>
      <c r="F363" s="20">
        <v>45099</v>
      </c>
      <c r="G363" s="21">
        <v>419</v>
      </c>
      <c r="H363" s="22">
        <v>750</v>
      </c>
      <c r="I363" s="23">
        <v>91.6</v>
      </c>
      <c r="J363" s="23">
        <v>94.8</v>
      </c>
      <c r="K363" s="23">
        <v>93.7</v>
      </c>
      <c r="L363" s="24">
        <v>3.2000000000000028</v>
      </c>
      <c r="M363" s="24">
        <v>4.3</v>
      </c>
      <c r="N363" s="24">
        <v>2.8</v>
      </c>
      <c r="O363" s="24">
        <v>1.5</v>
      </c>
      <c r="P363" s="17"/>
      <c r="Q363" s="17">
        <v>17</v>
      </c>
    </row>
    <row r="364" spans="1:17" ht="15.75" x14ac:dyDescent="0.25">
      <c r="A364" s="25">
        <v>20</v>
      </c>
      <c r="B364" s="26"/>
      <c r="C364" s="17" t="s">
        <v>30</v>
      </c>
      <c r="D364" s="27">
        <v>87</v>
      </c>
      <c r="E364" s="27" t="s">
        <v>21</v>
      </c>
      <c r="F364" s="28">
        <v>45099</v>
      </c>
      <c r="G364" s="29">
        <v>420</v>
      </c>
      <c r="H364" s="30">
        <v>750</v>
      </c>
      <c r="I364" s="31">
        <v>92.2</v>
      </c>
      <c r="J364" s="31">
        <v>95.8</v>
      </c>
      <c r="K364" s="31">
        <v>94.1</v>
      </c>
      <c r="L364" s="32">
        <v>3.5999999999999943</v>
      </c>
      <c r="M364" s="32">
        <v>4.8</v>
      </c>
      <c r="N364" s="32">
        <v>2.5</v>
      </c>
      <c r="O364" s="32">
        <v>2.2999999999999998</v>
      </c>
      <c r="P364" s="27"/>
      <c r="Q364" s="17">
        <v>17</v>
      </c>
    </row>
    <row r="365" spans="1:17" ht="15.75" x14ac:dyDescent="0.25">
      <c r="A365" s="18">
        <v>21</v>
      </c>
      <c r="B365" s="19"/>
      <c r="C365" s="17" t="s">
        <v>30</v>
      </c>
      <c r="D365" s="17">
        <v>455</v>
      </c>
      <c r="E365" s="17" t="s">
        <v>21</v>
      </c>
      <c r="F365" s="20">
        <v>45099</v>
      </c>
      <c r="G365" s="21">
        <v>421</v>
      </c>
      <c r="H365" s="22">
        <v>500</v>
      </c>
      <c r="I365" s="23">
        <v>91.5</v>
      </c>
      <c r="J365" s="23">
        <v>96.5</v>
      </c>
      <c r="K365" s="23">
        <v>93.3</v>
      </c>
      <c r="L365" s="24">
        <v>5</v>
      </c>
      <c r="M365" s="24">
        <v>10</v>
      </c>
      <c r="N365" s="24">
        <v>3.6</v>
      </c>
      <c r="O365" s="24">
        <v>6.4</v>
      </c>
      <c r="P365" s="17"/>
      <c r="Q365" s="17">
        <v>17</v>
      </c>
    </row>
    <row r="366" spans="1:17" ht="15.75" x14ac:dyDescent="0.25">
      <c r="A366" s="25">
        <v>22</v>
      </c>
      <c r="B366" s="19"/>
      <c r="C366" s="17" t="s">
        <v>30</v>
      </c>
      <c r="D366" s="17">
        <v>455</v>
      </c>
      <c r="E366" s="27" t="s">
        <v>21</v>
      </c>
      <c r="F366" s="20">
        <v>45099</v>
      </c>
      <c r="G366" s="29">
        <v>422</v>
      </c>
      <c r="H366" s="22">
        <v>500</v>
      </c>
      <c r="I366" s="23">
        <v>91.2</v>
      </c>
      <c r="J366" s="23">
        <v>96.7</v>
      </c>
      <c r="K366" s="23">
        <v>93.5</v>
      </c>
      <c r="L366" s="32">
        <v>5.5</v>
      </c>
      <c r="M366" s="32">
        <v>11</v>
      </c>
      <c r="N366" s="32">
        <v>4.5999999999999996</v>
      </c>
      <c r="O366" s="32">
        <v>6.4</v>
      </c>
      <c r="P366" s="17"/>
      <c r="Q366" s="17">
        <v>17</v>
      </c>
    </row>
    <row r="367" spans="1:17" ht="15.75" x14ac:dyDescent="0.25">
      <c r="A367" s="7">
        <v>1</v>
      </c>
      <c r="B367" s="34"/>
      <c r="C367" s="17" t="s">
        <v>30</v>
      </c>
      <c r="D367" s="17">
        <v>120</v>
      </c>
      <c r="E367" s="17" t="s">
        <v>21</v>
      </c>
      <c r="F367" s="20">
        <v>45125</v>
      </c>
      <c r="G367" s="21">
        <v>426</v>
      </c>
      <c r="H367" s="22">
        <v>500</v>
      </c>
      <c r="I367" s="23">
        <v>91</v>
      </c>
      <c r="J367" s="23">
        <v>94.4</v>
      </c>
      <c r="K367" s="23">
        <v>92.1</v>
      </c>
      <c r="L367" s="24">
        <v>3.4000000000000057</v>
      </c>
      <c r="M367" s="24">
        <v>6.8</v>
      </c>
      <c r="N367" s="24">
        <v>2.2000000000000002</v>
      </c>
      <c r="O367" s="24">
        <v>4.5999999999999996</v>
      </c>
      <c r="P367" s="17" t="s">
        <v>36</v>
      </c>
      <c r="Q367" s="17">
        <v>18</v>
      </c>
    </row>
    <row r="368" spans="1:17" ht="15.75" x14ac:dyDescent="0.25">
      <c r="A368" s="25">
        <v>2</v>
      </c>
      <c r="B368" s="26"/>
      <c r="C368" s="17" t="s">
        <v>30</v>
      </c>
      <c r="D368" s="27">
        <v>120</v>
      </c>
      <c r="E368" s="27" t="s">
        <v>21</v>
      </c>
      <c r="F368" s="28">
        <v>45125</v>
      </c>
      <c r="G368" s="29">
        <v>427</v>
      </c>
      <c r="H368" s="30">
        <v>500</v>
      </c>
      <c r="I368" s="31">
        <v>91.2</v>
      </c>
      <c r="J368" s="31">
        <v>94.6</v>
      </c>
      <c r="K368" s="31">
        <v>92.3</v>
      </c>
      <c r="L368" s="32">
        <v>3.3999999999999915</v>
      </c>
      <c r="M368" s="32">
        <v>6.8</v>
      </c>
      <c r="N368" s="32">
        <v>2.2000000000000002</v>
      </c>
      <c r="O368" s="32">
        <v>4.5999999999999996</v>
      </c>
      <c r="P368" s="27" t="s">
        <v>36</v>
      </c>
      <c r="Q368" s="17">
        <v>18</v>
      </c>
    </row>
    <row r="369" spans="1:17" ht="15.75" x14ac:dyDescent="0.25">
      <c r="A369" s="25">
        <v>4</v>
      </c>
      <c r="B369" s="26"/>
      <c r="C369" s="17" t="s">
        <v>30</v>
      </c>
      <c r="D369" s="27">
        <v>183</v>
      </c>
      <c r="E369" s="27" t="s">
        <v>21</v>
      </c>
      <c r="F369" s="28">
        <v>45125</v>
      </c>
      <c r="G369" s="29">
        <v>429</v>
      </c>
      <c r="H369" s="30">
        <v>250</v>
      </c>
      <c r="I369" s="31">
        <v>90.7</v>
      </c>
      <c r="J369" s="31">
        <v>93.7</v>
      </c>
      <c r="K369" s="31">
        <v>91.1</v>
      </c>
      <c r="L369" s="32">
        <v>3</v>
      </c>
      <c r="M369" s="32">
        <v>12</v>
      </c>
      <c r="N369" s="32">
        <v>1.6</v>
      </c>
      <c r="O369" s="32">
        <v>10.4</v>
      </c>
      <c r="P369" s="17" t="s">
        <v>36</v>
      </c>
      <c r="Q369" s="17">
        <v>18</v>
      </c>
    </row>
    <row r="370" spans="1:17" ht="15.75" x14ac:dyDescent="0.25">
      <c r="A370" s="18">
        <v>5</v>
      </c>
      <c r="B370" s="19"/>
      <c r="C370" s="17" t="s">
        <v>30</v>
      </c>
      <c r="D370" s="17">
        <v>183</v>
      </c>
      <c r="E370" s="17" t="s">
        <v>21</v>
      </c>
      <c r="F370" s="20">
        <v>45125</v>
      </c>
      <c r="G370" s="21">
        <v>430</v>
      </c>
      <c r="H370" s="22">
        <v>250</v>
      </c>
      <c r="I370" s="23">
        <v>90.5</v>
      </c>
      <c r="J370" s="23">
        <v>93.5</v>
      </c>
      <c r="K370" s="23">
        <v>91</v>
      </c>
      <c r="L370" s="24">
        <v>3</v>
      </c>
      <c r="M370" s="24">
        <v>12</v>
      </c>
      <c r="N370" s="24">
        <v>2</v>
      </c>
      <c r="O370" s="24">
        <v>10</v>
      </c>
      <c r="P370" s="17" t="s">
        <v>36</v>
      </c>
      <c r="Q370" s="17">
        <v>18</v>
      </c>
    </row>
    <row r="371" spans="1:17" ht="15.75" x14ac:dyDescent="0.25">
      <c r="A371" s="25">
        <v>6</v>
      </c>
      <c r="B371" s="26"/>
      <c r="C371" s="17" t="s">
        <v>30</v>
      </c>
      <c r="D371" s="27">
        <v>70</v>
      </c>
      <c r="E371" s="27" t="s">
        <v>21</v>
      </c>
      <c r="F371" s="28">
        <v>45125</v>
      </c>
      <c r="G371" s="29">
        <v>431</v>
      </c>
      <c r="H371" s="30">
        <v>250</v>
      </c>
      <c r="I371" s="31">
        <v>88.5</v>
      </c>
      <c r="J371" s="31">
        <v>92.6</v>
      </c>
      <c r="K371" s="31">
        <v>89.6</v>
      </c>
      <c r="L371" s="32">
        <v>4.0999999999999943</v>
      </c>
      <c r="M371" s="32">
        <v>16.399999999999999</v>
      </c>
      <c r="N371" s="32">
        <v>4.4000000000000004</v>
      </c>
      <c r="O371" s="32">
        <v>11.999999999999998</v>
      </c>
      <c r="P371" s="17" t="s">
        <v>36</v>
      </c>
      <c r="Q371" s="17">
        <v>18</v>
      </c>
    </row>
    <row r="372" spans="1:17" ht="15.75" x14ac:dyDescent="0.25">
      <c r="A372" s="18">
        <v>7</v>
      </c>
      <c r="B372" s="34"/>
      <c r="C372" s="17" t="s">
        <v>30</v>
      </c>
      <c r="D372" s="17">
        <v>70</v>
      </c>
      <c r="E372" s="17" t="s">
        <v>21</v>
      </c>
      <c r="F372" s="20">
        <v>45125</v>
      </c>
      <c r="G372" s="21">
        <v>432</v>
      </c>
      <c r="H372" s="22">
        <v>250</v>
      </c>
      <c r="I372" s="23">
        <v>90.5</v>
      </c>
      <c r="J372" s="23">
        <v>95.3</v>
      </c>
      <c r="K372" s="23">
        <v>91.7</v>
      </c>
      <c r="L372" s="24">
        <v>4.7999999999999972</v>
      </c>
      <c r="M372" s="24">
        <v>19.2</v>
      </c>
      <c r="N372" s="24">
        <v>4.8</v>
      </c>
      <c r="O372" s="24">
        <v>14.399999999999999</v>
      </c>
      <c r="P372" s="17" t="s">
        <v>36</v>
      </c>
      <c r="Q372" s="17">
        <v>18</v>
      </c>
    </row>
    <row r="373" spans="1:17" ht="15.75" x14ac:dyDescent="0.25">
      <c r="A373" s="25">
        <v>8</v>
      </c>
      <c r="B373" s="35"/>
      <c r="C373" s="17" t="s">
        <v>30</v>
      </c>
      <c r="D373" s="27">
        <v>165</v>
      </c>
      <c r="E373" s="27" t="s">
        <v>21</v>
      </c>
      <c r="F373" s="28">
        <v>45125</v>
      </c>
      <c r="G373" s="29">
        <v>433</v>
      </c>
      <c r="H373" s="30">
        <v>250</v>
      </c>
      <c r="I373" s="31">
        <v>89.8</v>
      </c>
      <c r="J373" s="31">
        <v>94.5</v>
      </c>
      <c r="K373" s="31">
        <v>91.9</v>
      </c>
      <c r="L373" s="32">
        <v>4.7000000000000028</v>
      </c>
      <c r="M373" s="32">
        <v>18.8</v>
      </c>
      <c r="N373" s="32">
        <v>8.4</v>
      </c>
      <c r="O373" s="32">
        <v>10.4</v>
      </c>
      <c r="P373" s="17" t="s">
        <v>36</v>
      </c>
      <c r="Q373" s="17">
        <v>18</v>
      </c>
    </row>
    <row r="374" spans="1:17" ht="15.75" x14ac:dyDescent="0.25">
      <c r="A374" s="18">
        <v>9</v>
      </c>
      <c r="B374" s="19"/>
      <c r="C374" s="17" t="s">
        <v>30</v>
      </c>
      <c r="D374" s="17">
        <v>165</v>
      </c>
      <c r="E374" s="17" t="s">
        <v>21</v>
      </c>
      <c r="F374" s="20">
        <v>45125</v>
      </c>
      <c r="G374" s="21">
        <v>434</v>
      </c>
      <c r="H374" s="22">
        <v>250</v>
      </c>
      <c r="I374" s="23">
        <v>90.1</v>
      </c>
      <c r="J374" s="23">
        <v>94.7</v>
      </c>
      <c r="K374" s="23">
        <v>92.2</v>
      </c>
      <c r="L374" s="24">
        <v>4.6000000000000085</v>
      </c>
      <c r="M374" s="24">
        <v>18.399999999999999</v>
      </c>
      <c r="N374" s="24">
        <v>8.4</v>
      </c>
      <c r="O374" s="24">
        <v>9.9999999999999982</v>
      </c>
      <c r="P374" s="17" t="s">
        <v>36</v>
      </c>
      <c r="Q374" s="17">
        <v>18</v>
      </c>
    </row>
    <row r="375" spans="1:17" ht="15.75" x14ac:dyDescent="0.25">
      <c r="A375" s="25">
        <v>10</v>
      </c>
      <c r="B375" s="26"/>
      <c r="C375" s="17" t="s">
        <v>30</v>
      </c>
      <c r="D375" s="27">
        <v>169</v>
      </c>
      <c r="E375" s="27" t="s">
        <v>21</v>
      </c>
      <c r="F375" s="28">
        <v>45125</v>
      </c>
      <c r="G375" s="29">
        <v>435</v>
      </c>
      <c r="H375" s="30">
        <v>250</v>
      </c>
      <c r="I375" s="31">
        <v>89.8</v>
      </c>
      <c r="J375" s="31">
        <v>93.6</v>
      </c>
      <c r="K375" s="31">
        <v>90.6</v>
      </c>
      <c r="L375" s="32">
        <v>3.7999999999999972</v>
      </c>
      <c r="M375" s="32">
        <v>15.2</v>
      </c>
      <c r="N375" s="32">
        <v>3.2</v>
      </c>
      <c r="O375" s="32">
        <v>12</v>
      </c>
      <c r="P375" s="17" t="s">
        <v>36</v>
      </c>
      <c r="Q375" s="17">
        <v>18</v>
      </c>
    </row>
    <row r="376" spans="1:17" ht="15.75" x14ac:dyDescent="0.25">
      <c r="A376" s="18">
        <v>11</v>
      </c>
      <c r="B376" s="19"/>
      <c r="C376" s="17" t="s">
        <v>30</v>
      </c>
      <c r="D376" s="17">
        <v>169</v>
      </c>
      <c r="E376" s="17" t="s">
        <v>21</v>
      </c>
      <c r="F376" s="20">
        <v>45125</v>
      </c>
      <c r="G376" s="21">
        <v>436</v>
      </c>
      <c r="H376" s="22">
        <v>250</v>
      </c>
      <c r="I376" s="23">
        <v>89.9</v>
      </c>
      <c r="J376" s="23">
        <v>93.9</v>
      </c>
      <c r="K376" s="23">
        <v>90.9</v>
      </c>
      <c r="L376" s="24">
        <v>4</v>
      </c>
      <c r="M376" s="24">
        <v>16</v>
      </c>
      <c r="N376" s="24">
        <v>4</v>
      </c>
      <c r="O376" s="24">
        <v>12</v>
      </c>
      <c r="P376" s="17" t="s">
        <v>36</v>
      </c>
      <c r="Q376" s="17">
        <v>18</v>
      </c>
    </row>
    <row r="377" spans="1:17" ht="15.75" x14ac:dyDescent="0.25">
      <c r="A377" s="25">
        <v>12</v>
      </c>
      <c r="B377" s="26"/>
      <c r="C377" s="17" t="s">
        <v>30</v>
      </c>
      <c r="D377" s="27">
        <v>91</v>
      </c>
      <c r="E377" s="27" t="s">
        <v>21</v>
      </c>
      <c r="F377" s="28">
        <v>45125</v>
      </c>
      <c r="G377" s="29">
        <v>437</v>
      </c>
      <c r="H377" s="30">
        <v>250</v>
      </c>
      <c r="I377" s="31">
        <v>89.4</v>
      </c>
      <c r="J377" s="31">
        <v>94</v>
      </c>
      <c r="K377" s="31">
        <v>91.3</v>
      </c>
      <c r="L377" s="32">
        <v>4.5999999999999943</v>
      </c>
      <c r="M377" s="32">
        <v>18.399999999999999</v>
      </c>
      <c r="N377" s="32">
        <v>7.6</v>
      </c>
      <c r="O377" s="32">
        <v>10.799999999999999</v>
      </c>
      <c r="P377" s="17" t="s">
        <v>36</v>
      </c>
      <c r="Q377" s="17">
        <v>18</v>
      </c>
    </row>
    <row r="378" spans="1:17" ht="15.75" x14ac:dyDescent="0.25">
      <c r="A378" s="18">
        <v>13</v>
      </c>
      <c r="B378" s="19"/>
      <c r="C378" s="17" t="s">
        <v>30</v>
      </c>
      <c r="D378" s="17">
        <v>91</v>
      </c>
      <c r="E378" s="17" t="s">
        <v>21</v>
      </c>
      <c r="F378" s="20">
        <v>45125</v>
      </c>
      <c r="G378" s="21">
        <v>438</v>
      </c>
      <c r="H378" s="22">
        <v>250</v>
      </c>
      <c r="I378" s="23">
        <v>89.4</v>
      </c>
      <c r="J378" s="23">
        <v>94.1</v>
      </c>
      <c r="K378" s="23">
        <v>91.3</v>
      </c>
      <c r="L378" s="24">
        <v>4.6999999999999886</v>
      </c>
      <c r="M378" s="24">
        <v>18.8</v>
      </c>
      <c r="N378" s="24">
        <v>7.6</v>
      </c>
      <c r="O378" s="24">
        <v>11.200000000000001</v>
      </c>
      <c r="P378" s="17"/>
      <c r="Q378" s="17">
        <v>18</v>
      </c>
    </row>
    <row r="379" spans="1:17" ht="15.75" x14ac:dyDescent="0.25">
      <c r="A379" s="25">
        <v>14</v>
      </c>
      <c r="B379" s="26"/>
      <c r="C379" s="17" t="s">
        <v>30</v>
      </c>
      <c r="D379" s="27">
        <v>14</v>
      </c>
      <c r="E379" s="27" t="s">
        <v>21</v>
      </c>
      <c r="F379" s="28">
        <v>45131</v>
      </c>
      <c r="G379" s="29">
        <v>439</v>
      </c>
      <c r="H379" s="30">
        <v>750</v>
      </c>
      <c r="I379" s="31">
        <v>90.6</v>
      </c>
      <c r="J379" s="31">
        <v>93.5</v>
      </c>
      <c r="K379" s="31">
        <v>91.3</v>
      </c>
      <c r="L379" s="32">
        <v>2.9000000000000057</v>
      </c>
      <c r="M379" s="32">
        <v>3.9</v>
      </c>
      <c r="N379" s="32">
        <v>0.9</v>
      </c>
      <c r="O379" s="32">
        <v>3</v>
      </c>
      <c r="P379" s="27"/>
      <c r="Q379" s="17">
        <v>18</v>
      </c>
    </row>
    <row r="380" spans="1:17" ht="15.75" x14ac:dyDescent="0.25">
      <c r="A380" s="18">
        <v>15</v>
      </c>
      <c r="B380" s="19"/>
      <c r="C380" s="17" t="s">
        <v>30</v>
      </c>
      <c r="D380" s="17">
        <v>14</v>
      </c>
      <c r="E380" s="17" t="s">
        <v>21</v>
      </c>
      <c r="F380" s="20">
        <v>45131</v>
      </c>
      <c r="G380" s="21">
        <v>440</v>
      </c>
      <c r="H380" s="22">
        <v>750</v>
      </c>
      <c r="I380" s="23">
        <v>89.6</v>
      </c>
      <c r="J380" s="23">
        <v>92.6</v>
      </c>
      <c r="K380" s="23">
        <v>90.1</v>
      </c>
      <c r="L380" s="24">
        <v>3</v>
      </c>
      <c r="M380" s="24">
        <v>4</v>
      </c>
      <c r="N380" s="24">
        <v>0.7</v>
      </c>
      <c r="O380" s="24">
        <v>3.3</v>
      </c>
      <c r="P380" s="17"/>
      <c r="Q380" s="17">
        <v>18</v>
      </c>
    </row>
    <row r="381" spans="1:17" ht="15.75" x14ac:dyDescent="0.25">
      <c r="A381" s="25">
        <v>16</v>
      </c>
      <c r="B381" s="26"/>
      <c r="C381" s="17" t="s">
        <v>30</v>
      </c>
      <c r="D381" s="27">
        <v>5</v>
      </c>
      <c r="E381" s="27" t="s">
        <v>21</v>
      </c>
      <c r="F381" s="28">
        <v>45131</v>
      </c>
      <c r="G381" s="29">
        <v>441</v>
      </c>
      <c r="H381" s="30">
        <v>1000</v>
      </c>
      <c r="I381" s="31">
        <v>90.4</v>
      </c>
      <c r="J381" s="31">
        <v>92.9</v>
      </c>
      <c r="K381" s="31">
        <v>91.4</v>
      </c>
      <c r="L381" s="32">
        <v>2.5</v>
      </c>
      <c r="M381" s="32">
        <v>2.5</v>
      </c>
      <c r="N381" s="32">
        <v>1</v>
      </c>
      <c r="O381" s="32">
        <v>1.5</v>
      </c>
      <c r="P381" s="27"/>
      <c r="Q381" s="17">
        <v>18</v>
      </c>
    </row>
    <row r="382" spans="1:17" ht="15.75" x14ac:dyDescent="0.25">
      <c r="A382" s="18">
        <v>17</v>
      </c>
      <c r="B382" s="19"/>
      <c r="C382" s="17" t="s">
        <v>30</v>
      </c>
      <c r="D382" s="17">
        <v>5</v>
      </c>
      <c r="E382" s="17" t="s">
        <v>21</v>
      </c>
      <c r="F382" s="20">
        <v>45131</v>
      </c>
      <c r="G382" s="21">
        <v>442</v>
      </c>
      <c r="H382" s="22">
        <v>1000</v>
      </c>
      <c r="I382" s="23">
        <v>89</v>
      </c>
      <c r="J382" s="23">
        <v>91.4</v>
      </c>
      <c r="K382" s="23">
        <v>89.8</v>
      </c>
      <c r="L382" s="24">
        <v>2.4000000000000057</v>
      </c>
      <c r="M382" s="24">
        <v>2.4</v>
      </c>
      <c r="N382" s="24">
        <v>0.8</v>
      </c>
      <c r="O382" s="24">
        <v>1.5999999999999999</v>
      </c>
      <c r="P382" s="17"/>
      <c r="Q382" s="17">
        <v>18</v>
      </c>
    </row>
    <row r="383" spans="1:17" ht="15.75" x14ac:dyDescent="0.25">
      <c r="A383" s="25">
        <v>18</v>
      </c>
      <c r="B383" s="26"/>
      <c r="C383" s="17" t="s">
        <v>30</v>
      </c>
      <c r="D383" s="27">
        <v>3</v>
      </c>
      <c r="E383" s="27" t="s">
        <v>21</v>
      </c>
      <c r="F383" s="28">
        <v>45131</v>
      </c>
      <c r="G383" s="29">
        <v>443</v>
      </c>
      <c r="H383" s="30">
        <v>750</v>
      </c>
      <c r="I383" s="31">
        <v>90</v>
      </c>
      <c r="J383" s="31">
        <v>94.2</v>
      </c>
      <c r="K383" s="31">
        <v>91</v>
      </c>
      <c r="L383" s="32">
        <v>4.2000000000000028</v>
      </c>
      <c r="M383" s="32">
        <v>5.6</v>
      </c>
      <c r="N383" s="32">
        <v>1.3</v>
      </c>
      <c r="O383" s="32">
        <v>4.3</v>
      </c>
      <c r="P383" s="27"/>
      <c r="Q383" s="17">
        <v>18</v>
      </c>
    </row>
    <row r="384" spans="1:17" ht="15.75" x14ac:dyDescent="0.25">
      <c r="A384" s="18">
        <v>19</v>
      </c>
      <c r="B384" s="19"/>
      <c r="C384" s="17" t="s">
        <v>30</v>
      </c>
      <c r="D384" s="17">
        <v>3</v>
      </c>
      <c r="E384" s="17" t="s">
        <v>21</v>
      </c>
      <c r="F384" s="20">
        <v>45131</v>
      </c>
      <c r="G384" s="21">
        <v>444</v>
      </c>
      <c r="H384" s="22">
        <v>750</v>
      </c>
      <c r="I384" s="23">
        <v>88.3</v>
      </c>
      <c r="J384" s="23">
        <v>92.7</v>
      </c>
      <c r="K384" s="23">
        <v>89.3</v>
      </c>
      <c r="L384" s="24">
        <v>4.4000000000000057</v>
      </c>
      <c r="M384" s="24">
        <v>5.9</v>
      </c>
      <c r="N384" s="24">
        <v>1.3</v>
      </c>
      <c r="O384" s="24">
        <v>4.6000000000000005</v>
      </c>
      <c r="P384" s="17"/>
      <c r="Q384" s="17">
        <v>18</v>
      </c>
    </row>
    <row r="385" spans="1:17" ht="15.75" x14ac:dyDescent="0.25">
      <c r="A385" s="25">
        <v>20</v>
      </c>
      <c r="B385" s="26"/>
      <c r="C385" s="17" t="s">
        <v>30</v>
      </c>
      <c r="D385" s="27">
        <v>454</v>
      </c>
      <c r="E385" s="27" t="s">
        <v>21</v>
      </c>
      <c r="F385" s="28">
        <v>45131</v>
      </c>
      <c r="G385" s="29">
        <v>445</v>
      </c>
      <c r="H385" s="30">
        <v>500</v>
      </c>
      <c r="I385" s="31">
        <v>89.6</v>
      </c>
      <c r="J385" s="31">
        <v>93.9</v>
      </c>
      <c r="K385" s="31">
        <v>90.1</v>
      </c>
      <c r="L385" s="32">
        <v>4.3000000000000114</v>
      </c>
      <c r="M385" s="32">
        <v>8.6</v>
      </c>
      <c r="N385" s="32">
        <v>1</v>
      </c>
      <c r="O385" s="32">
        <v>7.6</v>
      </c>
      <c r="P385" s="27"/>
      <c r="Q385" s="17">
        <v>18</v>
      </c>
    </row>
    <row r="386" spans="1:17" ht="15.75" x14ac:dyDescent="0.25">
      <c r="A386" s="18">
        <v>21</v>
      </c>
      <c r="B386" s="19"/>
      <c r="C386" s="17" t="s">
        <v>30</v>
      </c>
      <c r="D386" s="17">
        <v>454</v>
      </c>
      <c r="E386" s="17" t="s">
        <v>21</v>
      </c>
      <c r="F386" s="20">
        <v>45131</v>
      </c>
      <c r="G386" s="21">
        <v>446</v>
      </c>
      <c r="H386" s="22">
        <v>500</v>
      </c>
      <c r="I386" s="23">
        <v>90.7</v>
      </c>
      <c r="J386" s="23">
        <v>94.8</v>
      </c>
      <c r="K386" s="23">
        <v>91.1</v>
      </c>
      <c r="L386" s="24">
        <v>4.0999999999999943</v>
      </c>
      <c r="M386" s="24">
        <v>8.1999999999999993</v>
      </c>
      <c r="N386" s="24">
        <v>0.8</v>
      </c>
      <c r="O386" s="24">
        <v>7.3999999999999995</v>
      </c>
      <c r="P386" s="17"/>
      <c r="Q386" s="17">
        <v>18</v>
      </c>
    </row>
    <row r="387" spans="1:17" ht="15.75" x14ac:dyDescent="0.25">
      <c r="A387" s="25">
        <v>22</v>
      </c>
      <c r="B387" s="19"/>
      <c r="C387" s="17" t="s">
        <v>30</v>
      </c>
      <c r="D387" s="17">
        <v>197</v>
      </c>
      <c r="E387" s="27" t="s">
        <v>21</v>
      </c>
      <c r="F387" s="20">
        <v>45131</v>
      </c>
      <c r="G387" s="29">
        <v>447</v>
      </c>
      <c r="H387" s="22">
        <v>350</v>
      </c>
      <c r="I387" s="23">
        <v>92.2</v>
      </c>
      <c r="J387" s="23">
        <v>95</v>
      </c>
      <c r="K387" s="23">
        <v>92.5</v>
      </c>
      <c r="L387" s="32">
        <v>2.7999999999999972</v>
      </c>
      <c r="M387" s="32">
        <v>8</v>
      </c>
      <c r="N387" s="32">
        <v>0.9</v>
      </c>
      <c r="O387" s="32">
        <v>7.1</v>
      </c>
      <c r="P387" s="17" t="s">
        <v>41</v>
      </c>
      <c r="Q387" s="17">
        <v>18</v>
      </c>
    </row>
    <row r="388" spans="1:17" ht="15.75" x14ac:dyDescent="0.25">
      <c r="A388" s="7">
        <v>1</v>
      </c>
      <c r="B388" s="34"/>
      <c r="C388" s="17" t="s">
        <v>30</v>
      </c>
      <c r="D388" s="17">
        <v>197</v>
      </c>
      <c r="E388" s="17" t="s">
        <v>21</v>
      </c>
      <c r="F388" s="20">
        <v>45131</v>
      </c>
      <c r="G388" s="21">
        <v>451</v>
      </c>
      <c r="H388" s="22">
        <v>350</v>
      </c>
      <c r="I388" s="23">
        <v>95.2</v>
      </c>
      <c r="J388" s="23">
        <v>98.2</v>
      </c>
      <c r="K388" s="23">
        <v>95.4</v>
      </c>
      <c r="L388" s="24">
        <v>2.9000000000000057</v>
      </c>
      <c r="M388" s="24">
        <v>8.3000000000000007</v>
      </c>
      <c r="N388" s="24">
        <v>0.9</v>
      </c>
      <c r="O388" s="24">
        <v>7.4</v>
      </c>
      <c r="P388" s="17"/>
      <c r="Q388" s="17">
        <v>19</v>
      </c>
    </row>
    <row r="389" spans="1:17" ht="15.75" x14ac:dyDescent="0.25">
      <c r="A389" s="25">
        <v>2</v>
      </c>
      <c r="B389" s="26"/>
      <c r="C389" s="17" t="s">
        <v>30</v>
      </c>
      <c r="D389" s="27" t="s">
        <v>27</v>
      </c>
      <c r="E389" s="27" t="s">
        <v>21</v>
      </c>
      <c r="F389" s="28">
        <v>45131</v>
      </c>
      <c r="G389" s="29">
        <v>452</v>
      </c>
      <c r="H389" s="30">
        <v>500</v>
      </c>
      <c r="I389" s="31">
        <v>92.6</v>
      </c>
      <c r="J389" s="31">
        <v>92.2</v>
      </c>
      <c r="K389" s="31">
        <v>92.1</v>
      </c>
      <c r="L389" s="32">
        <v>-0.49999999999998579</v>
      </c>
      <c r="M389" s="32">
        <v>-1</v>
      </c>
      <c r="N389" s="32">
        <v>-0.8</v>
      </c>
      <c r="O389" s="32">
        <v>-0.19999999999999996</v>
      </c>
      <c r="P389" s="27"/>
      <c r="Q389" s="17">
        <v>19</v>
      </c>
    </row>
    <row r="390" spans="1:17" ht="15.75" x14ac:dyDescent="0.25">
      <c r="A390" s="18">
        <v>3</v>
      </c>
      <c r="B390" s="19"/>
      <c r="C390" s="17" t="s">
        <v>30</v>
      </c>
      <c r="D390" s="17" t="s">
        <v>27</v>
      </c>
      <c r="E390" s="17" t="s">
        <v>21</v>
      </c>
      <c r="F390" s="20">
        <v>45131</v>
      </c>
      <c r="G390" s="21">
        <v>453</v>
      </c>
      <c r="H390" s="22">
        <v>500</v>
      </c>
      <c r="I390" s="23">
        <v>92</v>
      </c>
      <c r="J390" s="23">
        <v>91.5</v>
      </c>
      <c r="K390" s="23">
        <v>91.3</v>
      </c>
      <c r="L390" s="24">
        <v>-0.59999999999999432</v>
      </c>
      <c r="M390" s="24">
        <v>-1.2</v>
      </c>
      <c r="N390" s="24">
        <v>-1.2</v>
      </c>
      <c r="O390" s="24">
        <v>0</v>
      </c>
      <c r="P390" s="17"/>
      <c r="Q390" s="17">
        <v>19</v>
      </c>
    </row>
    <row r="391" spans="1:17" ht="15.75" x14ac:dyDescent="0.25">
      <c r="A391" s="25">
        <v>4</v>
      </c>
      <c r="B391" s="26"/>
      <c r="C391" s="17" t="s">
        <v>30</v>
      </c>
      <c r="D391" s="27">
        <v>18</v>
      </c>
      <c r="E391" s="27" t="s">
        <v>21</v>
      </c>
      <c r="F391" s="28">
        <v>45132</v>
      </c>
      <c r="G391" s="29">
        <v>454</v>
      </c>
      <c r="H391" s="30">
        <v>1000</v>
      </c>
      <c r="I391" s="31">
        <v>90.4</v>
      </c>
      <c r="J391" s="31">
        <v>91.5</v>
      </c>
      <c r="K391" s="31">
        <v>90.8</v>
      </c>
      <c r="L391" s="32">
        <v>1</v>
      </c>
      <c r="M391" s="32">
        <v>1</v>
      </c>
      <c r="N391" s="32">
        <v>0.5</v>
      </c>
      <c r="O391" s="32">
        <v>0.5</v>
      </c>
      <c r="P391" s="27"/>
      <c r="Q391" s="17">
        <v>19</v>
      </c>
    </row>
    <row r="392" spans="1:17" ht="15.75" x14ac:dyDescent="0.25">
      <c r="A392" s="18">
        <v>5</v>
      </c>
      <c r="B392" s="19"/>
      <c r="C392" s="17" t="s">
        <v>30</v>
      </c>
      <c r="D392" s="17">
        <v>18</v>
      </c>
      <c r="E392" s="17" t="s">
        <v>21</v>
      </c>
      <c r="F392" s="20">
        <v>45132</v>
      </c>
      <c r="G392" s="21">
        <v>455</v>
      </c>
      <c r="H392" s="22">
        <v>1000</v>
      </c>
      <c r="I392" s="23">
        <v>90.1</v>
      </c>
      <c r="J392" s="23">
        <v>91.3</v>
      </c>
      <c r="K392" s="23">
        <v>90.5</v>
      </c>
      <c r="L392" s="24">
        <v>1.1000000000000085</v>
      </c>
      <c r="M392" s="24">
        <v>1.1000000000000001</v>
      </c>
      <c r="N392" s="24">
        <v>0.5</v>
      </c>
      <c r="O392" s="24">
        <v>0.60000000000000009</v>
      </c>
      <c r="P392" s="17"/>
      <c r="Q392" s="17">
        <v>19</v>
      </c>
    </row>
    <row r="393" spans="1:17" ht="15.75" x14ac:dyDescent="0.25">
      <c r="A393" s="25">
        <v>6</v>
      </c>
      <c r="B393" s="26"/>
      <c r="C393" s="17" t="s">
        <v>30</v>
      </c>
      <c r="D393" s="27">
        <v>112</v>
      </c>
      <c r="E393" s="27" t="s">
        <v>21</v>
      </c>
      <c r="F393" s="28">
        <v>45132</v>
      </c>
      <c r="G393" s="29">
        <v>456</v>
      </c>
      <c r="H393" s="30">
        <v>1000</v>
      </c>
      <c r="I393" s="31">
        <v>90.2</v>
      </c>
      <c r="J393" s="31">
        <v>91.6</v>
      </c>
      <c r="K393" s="31">
        <v>90.9</v>
      </c>
      <c r="L393" s="32">
        <v>1.2999999999999972</v>
      </c>
      <c r="M393" s="32">
        <v>1.3</v>
      </c>
      <c r="N393" s="32">
        <v>0.8</v>
      </c>
      <c r="O393" s="32">
        <v>0.5</v>
      </c>
      <c r="P393" s="27"/>
      <c r="Q393" s="17">
        <v>19</v>
      </c>
    </row>
    <row r="394" spans="1:17" ht="15.75" x14ac:dyDescent="0.25">
      <c r="A394" s="18">
        <v>7</v>
      </c>
      <c r="B394" s="34"/>
      <c r="C394" s="17" t="s">
        <v>30</v>
      </c>
      <c r="D394" s="17">
        <v>112</v>
      </c>
      <c r="E394" s="17" t="s">
        <v>21</v>
      </c>
      <c r="F394" s="20">
        <v>45132</v>
      </c>
      <c r="G394" s="21">
        <v>457</v>
      </c>
      <c r="H394" s="22">
        <v>1000</v>
      </c>
      <c r="I394" s="23">
        <v>91</v>
      </c>
      <c r="J394" s="23">
        <v>92.4</v>
      </c>
      <c r="K394" s="23">
        <v>91.6</v>
      </c>
      <c r="L394" s="24">
        <v>1.3000000000000114</v>
      </c>
      <c r="M394" s="24">
        <v>1.3</v>
      </c>
      <c r="N394" s="24">
        <v>0.7</v>
      </c>
      <c r="O394" s="24">
        <v>0.60000000000000009</v>
      </c>
      <c r="P394" s="17"/>
      <c r="Q394" s="17">
        <v>19</v>
      </c>
    </row>
    <row r="395" spans="1:17" ht="15.75" x14ac:dyDescent="0.25">
      <c r="A395" s="25">
        <v>8</v>
      </c>
      <c r="B395" s="35"/>
      <c r="C395" s="17" t="s">
        <v>30</v>
      </c>
      <c r="D395" s="27">
        <v>21</v>
      </c>
      <c r="E395" s="27" t="s">
        <v>21</v>
      </c>
      <c r="F395" s="28">
        <v>45132</v>
      </c>
      <c r="G395" s="29">
        <v>458</v>
      </c>
      <c r="H395" s="30">
        <v>750</v>
      </c>
      <c r="I395" s="31">
        <v>90.9</v>
      </c>
      <c r="J395" s="31">
        <v>92.7</v>
      </c>
      <c r="K395" s="31">
        <v>91.5</v>
      </c>
      <c r="L395" s="32">
        <v>1.7000000000000028</v>
      </c>
      <c r="M395" s="32">
        <v>2.2999999999999998</v>
      </c>
      <c r="N395" s="32">
        <v>0.9</v>
      </c>
      <c r="O395" s="32">
        <v>1.4</v>
      </c>
      <c r="P395" s="27"/>
      <c r="Q395" s="17">
        <v>19</v>
      </c>
    </row>
    <row r="396" spans="1:17" ht="15.75" x14ac:dyDescent="0.25">
      <c r="A396" s="18">
        <v>9</v>
      </c>
      <c r="B396" s="19"/>
      <c r="C396" s="17" t="s">
        <v>30</v>
      </c>
      <c r="D396" s="17">
        <v>21</v>
      </c>
      <c r="E396" s="17" t="s">
        <v>21</v>
      </c>
      <c r="F396" s="20">
        <v>45132</v>
      </c>
      <c r="G396" s="21">
        <v>459</v>
      </c>
      <c r="H396" s="22">
        <v>750</v>
      </c>
      <c r="I396" s="23">
        <v>91.1</v>
      </c>
      <c r="J396" s="23">
        <v>92.9</v>
      </c>
      <c r="K396" s="23">
        <v>91.8</v>
      </c>
      <c r="L396" s="24">
        <v>1.7000000000000171</v>
      </c>
      <c r="M396" s="24">
        <v>2.2999999999999998</v>
      </c>
      <c r="N396" s="24">
        <v>1.1000000000000001</v>
      </c>
      <c r="O396" s="24">
        <v>1.1999999999999997</v>
      </c>
      <c r="P396" s="17"/>
      <c r="Q396" s="17">
        <v>19</v>
      </c>
    </row>
    <row r="397" spans="1:17" ht="15.75" x14ac:dyDescent="0.25">
      <c r="A397" s="25">
        <v>10</v>
      </c>
      <c r="B397" s="26"/>
      <c r="C397" s="17" t="s">
        <v>30</v>
      </c>
      <c r="D397" s="27">
        <v>36</v>
      </c>
      <c r="E397" s="27" t="s">
        <v>21</v>
      </c>
      <c r="F397" s="28">
        <v>45132</v>
      </c>
      <c r="G397" s="29">
        <v>460</v>
      </c>
      <c r="H397" s="30">
        <v>750</v>
      </c>
      <c r="I397" s="31">
        <v>91.9</v>
      </c>
      <c r="J397" s="31">
        <v>94.4</v>
      </c>
      <c r="K397" s="31">
        <v>92.6</v>
      </c>
      <c r="L397" s="32">
        <v>2.4000000000000057</v>
      </c>
      <c r="M397" s="32">
        <v>3.2</v>
      </c>
      <c r="N397" s="32">
        <v>1.1000000000000001</v>
      </c>
      <c r="O397" s="32">
        <v>2.1</v>
      </c>
      <c r="P397" s="27"/>
      <c r="Q397" s="17">
        <v>19</v>
      </c>
    </row>
    <row r="398" spans="1:17" ht="15.75" x14ac:dyDescent="0.25">
      <c r="A398" s="18">
        <v>11</v>
      </c>
      <c r="B398" s="19"/>
      <c r="C398" s="17" t="s">
        <v>30</v>
      </c>
      <c r="D398" s="17">
        <v>36</v>
      </c>
      <c r="E398" s="17" t="s">
        <v>21</v>
      </c>
      <c r="F398" s="20">
        <v>45132</v>
      </c>
      <c r="G398" s="21">
        <v>461</v>
      </c>
      <c r="H398" s="22">
        <v>750</v>
      </c>
      <c r="I398" s="23">
        <v>90.7</v>
      </c>
      <c r="J398" s="23">
        <v>93.2</v>
      </c>
      <c r="K398" s="23">
        <v>91.4</v>
      </c>
      <c r="L398" s="24">
        <v>2.4000000000000057</v>
      </c>
      <c r="M398" s="24">
        <v>3.2</v>
      </c>
      <c r="N398" s="24">
        <v>1.1000000000000001</v>
      </c>
      <c r="O398" s="24">
        <v>2.1</v>
      </c>
      <c r="P398" s="17"/>
      <c r="Q398" s="17">
        <v>19</v>
      </c>
    </row>
    <row r="399" spans="1:17" ht="15.75" x14ac:dyDescent="0.25">
      <c r="A399" s="18">
        <v>13</v>
      </c>
      <c r="B399" s="19"/>
      <c r="C399" s="17" t="s">
        <v>30</v>
      </c>
      <c r="D399" s="17">
        <v>30</v>
      </c>
      <c r="E399" s="17" t="s">
        <v>21</v>
      </c>
      <c r="F399" s="20">
        <v>45132</v>
      </c>
      <c r="G399" s="21">
        <v>463</v>
      </c>
      <c r="H399" s="22">
        <v>200</v>
      </c>
      <c r="I399" s="23">
        <v>91</v>
      </c>
      <c r="J399" s="23">
        <v>95.8</v>
      </c>
      <c r="K399" s="23">
        <v>92.7</v>
      </c>
      <c r="L399" s="24">
        <v>4.7000000000000028</v>
      </c>
      <c r="M399" s="24">
        <v>23.5</v>
      </c>
      <c r="N399" s="24">
        <v>9</v>
      </c>
      <c r="O399" s="24">
        <v>14.5</v>
      </c>
      <c r="P399" s="17" t="s">
        <v>0</v>
      </c>
      <c r="Q399" s="17">
        <v>19</v>
      </c>
    </row>
    <row r="400" spans="1:17" ht="15.75" x14ac:dyDescent="0.25">
      <c r="A400" s="25">
        <v>14</v>
      </c>
      <c r="B400" s="26"/>
      <c r="C400" s="17" t="s">
        <v>30</v>
      </c>
      <c r="D400" s="27">
        <v>30</v>
      </c>
      <c r="E400" s="27" t="s">
        <v>21</v>
      </c>
      <c r="F400" s="28">
        <v>45132</v>
      </c>
      <c r="G400" s="29">
        <v>464</v>
      </c>
      <c r="H400" s="30">
        <v>200</v>
      </c>
      <c r="I400" s="31">
        <v>91</v>
      </c>
      <c r="J400" s="31">
        <v>97.3</v>
      </c>
      <c r="K400" s="31">
        <v>92.8</v>
      </c>
      <c r="L400" s="32">
        <v>6.2000000000000028</v>
      </c>
      <c r="M400" s="32">
        <v>31</v>
      </c>
      <c r="N400" s="32">
        <v>9.5</v>
      </c>
      <c r="O400" s="32">
        <v>21.5</v>
      </c>
      <c r="P400" s="27"/>
      <c r="Q400" s="17">
        <v>19</v>
      </c>
    </row>
    <row r="401" spans="1:17" ht="15.75" x14ac:dyDescent="0.25">
      <c r="A401" s="18">
        <v>15</v>
      </c>
      <c r="B401" s="19"/>
      <c r="C401" s="17" t="s">
        <v>30</v>
      </c>
      <c r="D401" s="17">
        <v>186</v>
      </c>
      <c r="E401" s="17" t="s">
        <v>21</v>
      </c>
      <c r="F401" s="20">
        <v>45132</v>
      </c>
      <c r="G401" s="21">
        <v>465</v>
      </c>
      <c r="H401" s="22">
        <v>150</v>
      </c>
      <c r="I401" s="23">
        <v>90.2</v>
      </c>
      <c r="J401" s="23">
        <v>93.2</v>
      </c>
      <c r="K401" s="23">
        <v>90.8</v>
      </c>
      <c r="L401" s="24">
        <v>2.9000000000000057</v>
      </c>
      <c r="M401" s="24">
        <v>19.3</v>
      </c>
      <c r="N401" s="24">
        <v>4.7</v>
      </c>
      <c r="O401" s="24">
        <v>14.600000000000001</v>
      </c>
      <c r="P401" s="17"/>
      <c r="Q401" s="17">
        <v>19</v>
      </c>
    </row>
    <row r="402" spans="1:17" ht="15.75" x14ac:dyDescent="0.25">
      <c r="A402" s="25">
        <v>16</v>
      </c>
      <c r="B402" s="26"/>
      <c r="C402" s="17" t="s">
        <v>30</v>
      </c>
      <c r="D402" s="27">
        <v>186</v>
      </c>
      <c r="E402" s="27" t="s">
        <v>21</v>
      </c>
      <c r="F402" s="28">
        <v>45132</v>
      </c>
      <c r="G402" s="29">
        <v>466</v>
      </c>
      <c r="H402" s="30">
        <v>150</v>
      </c>
      <c r="I402" s="31">
        <v>90.4</v>
      </c>
      <c r="J402" s="31">
        <v>93.3</v>
      </c>
      <c r="K402" s="31">
        <v>91</v>
      </c>
      <c r="L402" s="32">
        <v>2.7999999999999972</v>
      </c>
      <c r="M402" s="32">
        <v>18.7</v>
      </c>
      <c r="N402" s="32">
        <v>4.7</v>
      </c>
      <c r="O402" s="32">
        <v>14</v>
      </c>
      <c r="P402" s="27"/>
      <c r="Q402" s="17">
        <v>19</v>
      </c>
    </row>
    <row r="403" spans="1:17" ht="15.75" x14ac:dyDescent="0.25">
      <c r="A403" s="18">
        <v>17</v>
      </c>
      <c r="B403" s="19"/>
      <c r="C403" s="17" t="s">
        <v>30</v>
      </c>
      <c r="D403" s="17">
        <v>440</v>
      </c>
      <c r="E403" s="17" t="s">
        <v>21</v>
      </c>
      <c r="F403" s="20">
        <v>45134</v>
      </c>
      <c r="G403" s="21">
        <v>467</v>
      </c>
      <c r="H403" s="22">
        <v>500</v>
      </c>
      <c r="I403" s="23">
        <v>91.2</v>
      </c>
      <c r="J403" s="23">
        <v>94.1</v>
      </c>
      <c r="K403" s="23">
        <v>92</v>
      </c>
      <c r="L403" s="24">
        <v>2.7999999999999972</v>
      </c>
      <c r="M403" s="24">
        <v>5.6</v>
      </c>
      <c r="N403" s="24">
        <v>1.8</v>
      </c>
      <c r="O403" s="24">
        <v>3.8</v>
      </c>
      <c r="P403" s="17"/>
      <c r="Q403" s="17">
        <v>19</v>
      </c>
    </row>
    <row r="404" spans="1:17" ht="15.75" x14ac:dyDescent="0.25">
      <c r="A404" s="25">
        <v>18</v>
      </c>
      <c r="B404" s="26"/>
      <c r="C404" s="17" t="s">
        <v>30</v>
      </c>
      <c r="D404" s="27">
        <v>440</v>
      </c>
      <c r="E404" s="27" t="s">
        <v>21</v>
      </c>
      <c r="F404" s="28">
        <v>45134</v>
      </c>
      <c r="G404" s="29">
        <v>468</v>
      </c>
      <c r="H404" s="30">
        <v>500</v>
      </c>
      <c r="I404" s="31">
        <v>91.2</v>
      </c>
      <c r="J404" s="31">
        <v>94.3</v>
      </c>
      <c r="K404" s="31">
        <v>92.2</v>
      </c>
      <c r="L404" s="32">
        <v>3</v>
      </c>
      <c r="M404" s="32">
        <v>6</v>
      </c>
      <c r="N404" s="32">
        <v>2.2000000000000002</v>
      </c>
      <c r="O404" s="32">
        <v>3.8</v>
      </c>
      <c r="P404" s="27"/>
      <c r="Q404" s="17">
        <v>19</v>
      </c>
    </row>
    <row r="405" spans="1:17" ht="15.75" x14ac:dyDescent="0.25">
      <c r="A405" s="18">
        <v>19</v>
      </c>
      <c r="B405" s="19"/>
      <c r="C405" s="17" t="s">
        <v>30</v>
      </c>
      <c r="D405" s="17">
        <v>46</v>
      </c>
      <c r="E405" s="17" t="s">
        <v>21</v>
      </c>
      <c r="F405" s="20">
        <v>45135</v>
      </c>
      <c r="G405" s="21">
        <v>469</v>
      </c>
      <c r="H405" s="22">
        <v>500</v>
      </c>
      <c r="I405" s="23">
        <v>90.5</v>
      </c>
      <c r="J405" s="23">
        <v>95.2</v>
      </c>
      <c r="K405" s="23">
        <v>93.4</v>
      </c>
      <c r="L405" s="24">
        <v>4.6000000000000085</v>
      </c>
      <c r="M405" s="24">
        <v>9.1999999999999993</v>
      </c>
      <c r="N405" s="24">
        <v>6</v>
      </c>
      <c r="O405" s="24">
        <v>3.1999999999999993</v>
      </c>
      <c r="P405" s="17"/>
      <c r="Q405" s="17">
        <v>19</v>
      </c>
    </row>
    <row r="406" spans="1:17" ht="15.75" x14ac:dyDescent="0.25">
      <c r="A406" s="25">
        <v>20</v>
      </c>
      <c r="B406" s="26"/>
      <c r="C406" s="17" t="s">
        <v>30</v>
      </c>
      <c r="D406" s="27">
        <v>165</v>
      </c>
      <c r="E406" s="27" t="s">
        <v>21</v>
      </c>
      <c r="F406" s="28">
        <v>45135</v>
      </c>
      <c r="G406" s="29">
        <v>470</v>
      </c>
      <c r="H406" s="30">
        <v>250</v>
      </c>
      <c r="I406" s="31">
        <v>91.7</v>
      </c>
      <c r="J406" s="31">
        <v>99.3</v>
      </c>
      <c r="K406" s="31">
        <v>93.1</v>
      </c>
      <c r="L406" s="32">
        <v>7.5</v>
      </c>
      <c r="M406" s="32">
        <v>30</v>
      </c>
      <c r="N406" s="32">
        <v>6</v>
      </c>
      <c r="O406" s="32">
        <v>24</v>
      </c>
      <c r="P406" s="27"/>
      <c r="Q406" s="17">
        <v>19</v>
      </c>
    </row>
    <row r="407" spans="1:17" ht="15.75" x14ac:dyDescent="0.25">
      <c r="A407" s="18">
        <v>21</v>
      </c>
      <c r="B407" s="19"/>
      <c r="C407" s="17" t="s">
        <v>30</v>
      </c>
      <c r="D407" s="17">
        <v>165</v>
      </c>
      <c r="E407" s="17" t="s">
        <v>21</v>
      </c>
      <c r="F407" s="20">
        <v>45135</v>
      </c>
      <c r="G407" s="21">
        <v>471</v>
      </c>
      <c r="H407" s="22">
        <v>250</v>
      </c>
      <c r="I407" s="23">
        <v>91.7</v>
      </c>
      <c r="J407" s="23">
        <v>98.9</v>
      </c>
      <c r="K407" s="23">
        <v>92.6</v>
      </c>
      <c r="L407" s="24">
        <v>7.1000000000000085</v>
      </c>
      <c r="M407" s="24">
        <v>28.4</v>
      </c>
      <c r="N407" s="24">
        <v>4</v>
      </c>
      <c r="O407" s="24">
        <v>24.4</v>
      </c>
      <c r="P407" s="17"/>
      <c r="Q407" s="17">
        <v>19</v>
      </c>
    </row>
    <row r="408" spans="1:17" ht="15.75" x14ac:dyDescent="0.25">
      <c r="A408" s="25">
        <v>22</v>
      </c>
      <c r="B408" s="19"/>
      <c r="C408" s="17" t="s">
        <v>30</v>
      </c>
      <c r="D408" s="17">
        <v>121</v>
      </c>
      <c r="E408" s="27" t="s">
        <v>21</v>
      </c>
      <c r="F408" s="20">
        <v>45135</v>
      </c>
      <c r="G408" s="29">
        <v>472</v>
      </c>
      <c r="H408" s="22">
        <v>250</v>
      </c>
      <c r="I408" s="23">
        <v>91.2</v>
      </c>
      <c r="J408" s="23">
        <v>96.3</v>
      </c>
      <c r="K408" s="23">
        <v>94.2</v>
      </c>
      <c r="L408" s="32">
        <v>5</v>
      </c>
      <c r="M408" s="32">
        <v>20</v>
      </c>
      <c r="N408" s="32">
        <v>12.4</v>
      </c>
      <c r="O408" s="32">
        <v>7.6</v>
      </c>
      <c r="P408" s="17"/>
      <c r="Q408" s="17">
        <v>19</v>
      </c>
    </row>
    <row r="409" spans="1:17" ht="15.75" x14ac:dyDescent="0.25">
      <c r="A409" s="7">
        <v>1</v>
      </c>
      <c r="B409" s="34"/>
      <c r="C409" s="17" t="s">
        <v>30</v>
      </c>
      <c r="D409" s="17">
        <v>121</v>
      </c>
      <c r="E409" s="17" t="s">
        <v>21</v>
      </c>
      <c r="F409" s="20">
        <v>45135</v>
      </c>
      <c r="G409" s="21">
        <v>476</v>
      </c>
      <c r="H409" s="22">
        <v>99.9</v>
      </c>
      <c r="I409" s="23">
        <v>90.7</v>
      </c>
      <c r="J409" s="23">
        <v>95.4</v>
      </c>
      <c r="K409" s="23">
        <v>93.4</v>
      </c>
      <c r="L409" s="24">
        <v>4.7000000000000028</v>
      </c>
      <c r="M409" s="24">
        <v>47</v>
      </c>
      <c r="N409" s="24">
        <v>27</v>
      </c>
      <c r="O409" s="24">
        <v>20</v>
      </c>
      <c r="P409" s="17"/>
      <c r="Q409" s="17">
        <v>20</v>
      </c>
    </row>
    <row r="410" spans="1:17" ht="15.75" x14ac:dyDescent="0.25">
      <c r="A410" s="25">
        <v>2</v>
      </c>
      <c r="B410" s="26"/>
      <c r="C410" s="17" t="s">
        <v>30</v>
      </c>
      <c r="D410" s="27">
        <v>89</v>
      </c>
      <c r="E410" s="27" t="s">
        <v>21</v>
      </c>
      <c r="F410" s="28">
        <v>45139</v>
      </c>
      <c r="G410" s="29">
        <v>477</v>
      </c>
      <c r="H410" s="30">
        <v>100.1</v>
      </c>
      <c r="I410" s="31">
        <v>91</v>
      </c>
      <c r="J410" s="31">
        <v>92.9</v>
      </c>
      <c r="K410" s="31">
        <v>91.3</v>
      </c>
      <c r="L410" s="32">
        <v>1.9000000000000057</v>
      </c>
      <c r="M410" s="32">
        <v>19</v>
      </c>
      <c r="N410" s="32">
        <v>3</v>
      </c>
      <c r="O410" s="32">
        <v>16</v>
      </c>
      <c r="P410" s="27"/>
      <c r="Q410" s="17">
        <v>20</v>
      </c>
    </row>
    <row r="411" spans="1:17" ht="15.75" x14ac:dyDescent="0.25">
      <c r="A411" s="18">
        <v>3</v>
      </c>
      <c r="B411" s="19"/>
      <c r="C411" s="17" t="s">
        <v>30</v>
      </c>
      <c r="D411" s="17">
        <v>89</v>
      </c>
      <c r="E411" s="17" t="s">
        <v>21</v>
      </c>
      <c r="F411" s="20">
        <v>45139</v>
      </c>
      <c r="G411" s="21">
        <v>478</v>
      </c>
      <c r="H411" s="22">
        <v>99.9</v>
      </c>
      <c r="I411" s="23">
        <v>91</v>
      </c>
      <c r="J411" s="23">
        <v>93.1</v>
      </c>
      <c r="K411" s="23">
        <v>91.3</v>
      </c>
      <c r="L411" s="24">
        <v>2.0999999999999943</v>
      </c>
      <c r="M411" s="24">
        <v>21</v>
      </c>
      <c r="N411" s="24">
        <v>3</v>
      </c>
      <c r="O411" s="24">
        <v>18</v>
      </c>
      <c r="P411" s="17"/>
      <c r="Q411" s="17">
        <v>20</v>
      </c>
    </row>
    <row r="412" spans="1:17" ht="15.75" x14ac:dyDescent="0.25">
      <c r="A412" s="25">
        <v>4</v>
      </c>
      <c r="B412" s="26"/>
      <c r="C412" s="17" t="s">
        <v>30</v>
      </c>
      <c r="D412" s="27">
        <v>149</v>
      </c>
      <c r="E412" s="27" t="s">
        <v>21</v>
      </c>
      <c r="F412" s="28">
        <v>45139</v>
      </c>
      <c r="G412" s="29">
        <v>479</v>
      </c>
      <c r="H412" s="30">
        <v>750</v>
      </c>
      <c r="I412" s="31">
        <v>90.6</v>
      </c>
      <c r="J412" s="31">
        <v>92.1</v>
      </c>
      <c r="K412" s="31">
        <v>90.6</v>
      </c>
      <c r="L412" s="32">
        <v>1.5</v>
      </c>
      <c r="M412" s="32">
        <v>2</v>
      </c>
      <c r="N412" s="32">
        <v>0</v>
      </c>
      <c r="O412" s="32">
        <v>2</v>
      </c>
      <c r="P412" s="27"/>
      <c r="Q412" s="17">
        <v>20</v>
      </c>
    </row>
    <row r="413" spans="1:17" ht="15.75" x14ac:dyDescent="0.25">
      <c r="A413" s="18">
        <v>5</v>
      </c>
      <c r="B413" s="19"/>
      <c r="C413" s="17" t="s">
        <v>30</v>
      </c>
      <c r="D413" s="17">
        <v>149</v>
      </c>
      <c r="E413" s="17" t="s">
        <v>21</v>
      </c>
      <c r="F413" s="20">
        <v>45139</v>
      </c>
      <c r="G413" s="21">
        <v>480</v>
      </c>
      <c r="H413" s="22">
        <v>750</v>
      </c>
      <c r="I413" s="23">
        <v>91.3</v>
      </c>
      <c r="J413" s="23">
        <v>79.599999999999994</v>
      </c>
      <c r="K413" s="23">
        <v>77.8</v>
      </c>
      <c r="L413" s="24">
        <v>-11.700000000000003</v>
      </c>
      <c r="M413" s="24">
        <v>-15.6</v>
      </c>
      <c r="N413" s="24">
        <v>-18</v>
      </c>
      <c r="O413" s="24">
        <v>2.4000000000000004</v>
      </c>
      <c r="P413" s="17"/>
      <c r="Q413" s="17">
        <v>20</v>
      </c>
    </row>
    <row r="414" spans="1:17" ht="15.75" x14ac:dyDescent="0.25">
      <c r="A414" s="25">
        <v>6</v>
      </c>
      <c r="B414" s="26"/>
      <c r="C414" s="17" t="s">
        <v>30</v>
      </c>
      <c r="D414" s="27">
        <v>114</v>
      </c>
      <c r="E414" s="27" t="s">
        <v>21</v>
      </c>
      <c r="F414" s="28">
        <v>45140</v>
      </c>
      <c r="G414" s="29">
        <v>481</v>
      </c>
      <c r="H414" s="30">
        <v>250</v>
      </c>
      <c r="I414" s="31">
        <v>89.8</v>
      </c>
      <c r="J414" s="31">
        <v>91.7</v>
      </c>
      <c r="K414" s="31">
        <v>90.1</v>
      </c>
      <c r="L414" s="32">
        <v>1.9000000000000057</v>
      </c>
      <c r="M414" s="32">
        <v>7.6</v>
      </c>
      <c r="N414" s="32">
        <v>1.2</v>
      </c>
      <c r="O414" s="32">
        <v>6.3999999999999995</v>
      </c>
      <c r="P414" s="27"/>
      <c r="Q414" s="17">
        <v>20</v>
      </c>
    </row>
    <row r="415" spans="1:17" ht="15.75" x14ac:dyDescent="0.25">
      <c r="A415" s="18">
        <v>7</v>
      </c>
      <c r="B415" s="34"/>
      <c r="C415" s="17" t="s">
        <v>30</v>
      </c>
      <c r="D415" s="17">
        <v>114</v>
      </c>
      <c r="E415" s="17" t="s">
        <v>21</v>
      </c>
      <c r="F415" s="20">
        <v>45140</v>
      </c>
      <c r="G415" s="21">
        <v>482</v>
      </c>
      <c r="H415" s="22">
        <v>250</v>
      </c>
      <c r="I415" s="23">
        <v>90.6</v>
      </c>
      <c r="J415" s="23">
        <v>93.5</v>
      </c>
      <c r="K415" s="23">
        <v>91.4</v>
      </c>
      <c r="L415" s="24">
        <v>2.9000000000000057</v>
      </c>
      <c r="M415" s="24">
        <v>11.6</v>
      </c>
      <c r="N415" s="24">
        <v>3.2</v>
      </c>
      <c r="O415" s="24">
        <v>8.3999999999999986</v>
      </c>
      <c r="P415" s="17"/>
      <c r="Q415" s="17">
        <v>20</v>
      </c>
    </row>
    <row r="416" spans="1:17" ht="15.75" x14ac:dyDescent="0.25">
      <c r="A416" s="25">
        <v>8</v>
      </c>
      <c r="B416" s="35"/>
      <c r="C416" s="17" t="s">
        <v>30</v>
      </c>
      <c r="D416" s="27">
        <v>115</v>
      </c>
      <c r="E416" s="27" t="s">
        <v>21</v>
      </c>
      <c r="F416" s="28">
        <v>45140</v>
      </c>
      <c r="G416" s="29">
        <v>483</v>
      </c>
      <c r="H416" s="30">
        <v>350</v>
      </c>
      <c r="I416" s="31">
        <v>90.5</v>
      </c>
      <c r="J416" s="31">
        <v>92</v>
      </c>
      <c r="K416" s="31">
        <v>90.7</v>
      </c>
      <c r="L416" s="32">
        <v>1.5</v>
      </c>
      <c r="M416" s="32">
        <v>4.3</v>
      </c>
      <c r="N416" s="32">
        <v>0.6</v>
      </c>
      <c r="O416" s="32">
        <v>3.6999999999999997</v>
      </c>
      <c r="P416" s="27"/>
      <c r="Q416" s="17">
        <v>20</v>
      </c>
    </row>
    <row r="417" spans="1:17" ht="15.75" x14ac:dyDescent="0.25">
      <c r="A417" s="18">
        <v>9</v>
      </c>
      <c r="B417" s="19"/>
      <c r="C417" s="17" t="s">
        <v>30</v>
      </c>
      <c r="D417" s="17">
        <v>115</v>
      </c>
      <c r="E417" s="17" t="s">
        <v>21</v>
      </c>
      <c r="F417" s="20">
        <v>45140</v>
      </c>
      <c r="G417" s="21">
        <v>484</v>
      </c>
      <c r="H417" s="22">
        <v>350</v>
      </c>
      <c r="I417" s="23">
        <v>90.9</v>
      </c>
      <c r="J417" s="23">
        <v>93.5</v>
      </c>
      <c r="K417" s="23">
        <v>91.3</v>
      </c>
      <c r="L417" s="24">
        <v>2.5999999999999943</v>
      </c>
      <c r="M417" s="24">
        <v>7.4</v>
      </c>
      <c r="N417" s="24">
        <v>1.1000000000000001</v>
      </c>
      <c r="O417" s="24">
        <v>6.3000000000000007</v>
      </c>
      <c r="P417" s="17"/>
      <c r="Q417" s="17">
        <v>20</v>
      </c>
    </row>
    <row r="418" spans="1:17" ht="15.75" x14ac:dyDescent="0.25">
      <c r="A418" s="25">
        <v>10</v>
      </c>
      <c r="B418" s="26"/>
      <c r="C418" s="17" t="s">
        <v>30</v>
      </c>
      <c r="D418" s="27">
        <v>123</v>
      </c>
      <c r="E418" s="27" t="s">
        <v>21</v>
      </c>
      <c r="F418" s="28">
        <v>45140</v>
      </c>
      <c r="G418" s="29">
        <v>485</v>
      </c>
      <c r="H418" s="30">
        <v>250</v>
      </c>
      <c r="I418" s="31">
        <v>91.1</v>
      </c>
      <c r="J418" s="31">
        <v>97.4</v>
      </c>
      <c r="K418" s="31">
        <v>92.3</v>
      </c>
      <c r="L418" s="32">
        <v>6.3000000000000114</v>
      </c>
      <c r="M418" s="32">
        <v>25.2</v>
      </c>
      <c r="N418" s="32">
        <v>4.8</v>
      </c>
      <c r="O418" s="32">
        <v>20.399999999999999</v>
      </c>
      <c r="P418" s="27"/>
      <c r="Q418" s="17">
        <v>20</v>
      </c>
    </row>
    <row r="419" spans="1:17" ht="15.75" x14ac:dyDescent="0.25">
      <c r="A419" s="18">
        <v>11</v>
      </c>
      <c r="B419" s="19"/>
      <c r="C419" s="17" t="s">
        <v>30</v>
      </c>
      <c r="D419" s="17">
        <v>123</v>
      </c>
      <c r="E419" s="17" t="s">
        <v>21</v>
      </c>
      <c r="F419" s="20">
        <v>45140</v>
      </c>
      <c r="G419" s="21">
        <v>486</v>
      </c>
      <c r="H419" s="22">
        <v>250</v>
      </c>
      <c r="I419" s="23">
        <v>91.1</v>
      </c>
      <c r="J419" s="23">
        <v>97.1</v>
      </c>
      <c r="K419" s="23">
        <v>92.5</v>
      </c>
      <c r="L419" s="24">
        <v>6</v>
      </c>
      <c r="M419" s="24">
        <v>24</v>
      </c>
      <c r="N419" s="24">
        <v>5.6</v>
      </c>
      <c r="O419" s="24">
        <v>18.399999999999999</v>
      </c>
      <c r="P419" s="17"/>
      <c r="Q419" s="17">
        <v>20</v>
      </c>
    </row>
    <row r="420" spans="1:17" ht="15.75" x14ac:dyDescent="0.25">
      <c r="A420" s="25">
        <v>12</v>
      </c>
      <c r="B420" s="26"/>
      <c r="C420" s="17" t="s">
        <v>30</v>
      </c>
      <c r="D420" s="27">
        <v>57</v>
      </c>
      <c r="E420" s="27" t="s">
        <v>21</v>
      </c>
      <c r="F420" s="28">
        <v>45140</v>
      </c>
      <c r="G420" s="29">
        <v>487</v>
      </c>
      <c r="H420" s="30">
        <v>750</v>
      </c>
      <c r="I420" s="31">
        <v>91</v>
      </c>
      <c r="J420" s="31">
        <v>93</v>
      </c>
      <c r="K420" s="31">
        <v>91.8</v>
      </c>
      <c r="L420" s="32">
        <v>2</v>
      </c>
      <c r="M420" s="32">
        <v>2.7</v>
      </c>
      <c r="N420" s="32">
        <v>1.1000000000000001</v>
      </c>
      <c r="O420" s="32">
        <v>1.6</v>
      </c>
      <c r="P420" s="27"/>
      <c r="Q420" s="17">
        <v>20</v>
      </c>
    </row>
    <row r="421" spans="1:17" ht="15.75" x14ac:dyDescent="0.25">
      <c r="A421" s="18">
        <v>13</v>
      </c>
      <c r="B421" s="19"/>
      <c r="C421" s="17" t="s">
        <v>30</v>
      </c>
      <c r="D421" s="17">
        <v>57</v>
      </c>
      <c r="E421" s="17" t="s">
        <v>21</v>
      </c>
      <c r="F421" s="20">
        <v>45140</v>
      </c>
      <c r="G421" s="21">
        <v>488</v>
      </c>
      <c r="H421" s="22">
        <v>750</v>
      </c>
      <c r="I421" s="23">
        <v>90.7</v>
      </c>
      <c r="J421" s="23">
        <v>92.6</v>
      </c>
      <c r="K421" s="23">
        <v>91.4</v>
      </c>
      <c r="L421" s="24">
        <v>1.8999999999999915</v>
      </c>
      <c r="M421" s="24">
        <v>2.5</v>
      </c>
      <c r="N421" s="24">
        <v>0.9</v>
      </c>
      <c r="O421" s="24">
        <v>1.6</v>
      </c>
      <c r="P421" s="17"/>
      <c r="Q421" s="17">
        <v>20</v>
      </c>
    </row>
    <row r="422" spans="1:17" ht="15.75" x14ac:dyDescent="0.25">
      <c r="A422" s="25">
        <v>14</v>
      </c>
      <c r="B422" s="26"/>
      <c r="C422" s="17" t="s">
        <v>30</v>
      </c>
      <c r="D422" s="27">
        <v>182</v>
      </c>
      <c r="E422" s="27" t="s">
        <v>21</v>
      </c>
      <c r="F422" s="28">
        <v>45140</v>
      </c>
      <c r="G422" s="29">
        <v>489</v>
      </c>
      <c r="H422" s="30">
        <v>1000</v>
      </c>
      <c r="I422" s="31">
        <v>90.3</v>
      </c>
      <c r="J422" s="31">
        <v>91</v>
      </c>
      <c r="K422" s="31">
        <v>90.5</v>
      </c>
      <c r="L422" s="32">
        <v>0.70000000000000284</v>
      </c>
      <c r="M422" s="32">
        <v>0.7</v>
      </c>
      <c r="N422" s="32">
        <v>0.2</v>
      </c>
      <c r="O422" s="32">
        <v>0.49999999999999994</v>
      </c>
      <c r="P422" s="27"/>
      <c r="Q422" s="17">
        <v>20</v>
      </c>
    </row>
    <row r="423" spans="1:17" ht="15.75" x14ac:dyDescent="0.25">
      <c r="A423" s="18">
        <v>15</v>
      </c>
      <c r="B423" s="19"/>
      <c r="C423" s="17" t="s">
        <v>30</v>
      </c>
      <c r="D423" s="17">
        <v>182</v>
      </c>
      <c r="E423" s="17" t="s">
        <v>21</v>
      </c>
      <c r="F423" s="20">
        <v>45140</v>
      </c>
      <c r="G423" s="21">
        <v>490</v>
      </c>
      <c r="H423" s="22">
        <v>1000</v>
      </c>
      <c r="I423" s="23">
        <v>89.6</v>
      </c>
      <c r="J423" s="23">
        <v>90.8</v>
      </c>
      <c r="K423" s="23">
        <v>90</v>
      </c>
      <c r="L423" s="24">
        <v>1.2000000000000028</v>
      </c>
      <c r="M423" s="24">
        <v>1.2</v>
      </c>
      <c r="N423" s="24">
        <v>0.4</v>
      </c>
      <c r="O423" s="24">
        <v>0.79999999999999993</v>
      </c>
      <c r="P423" s="17"/>
      <c r="Q423" s="17">
        <v>20</v>
      </c>
    </row>
    <row r="424" spans="1:17" ht="15.75" x14ac:dyDescent="0.25">
      <c r="A424" s="25">
        <v>16</v>
      </c>
      <c r="B424" s="26"/>
      <c r="C424" s="17" t="s">
        <v>30</v>
      </c>
      <c r="D424" s="27">
        <v>93</v>
      </c>
      <c r="E424" s="27" t="s">
        <v>21</v>
      </c>
      <c r="F424" s="28">
        <v>45140</v>
      </c>
      <c r="G424" s="29">
        <v>491</v>
      </c>
      <c r="H424" s="30">
        <v>1000</v>
      </c>
      <c r="I424" s="31">
        <v>90</v>
      </c>
      <c r="J424" s="31">
        <v>92.6</v>
      </c>
      <c r="K424" s="31">
        <v>90.7</v>
      </c>
      <c r="L424" s="32">
        <v>2.5999999999999943</v>
      </c>
      <c r="M424" s="32">
        <v>2.6</v>
      </c>
      <c r="N424" s="32">
        <v>0.7</v>
      </c>
      <c r="O424" s="32">
        <v>1.9000000000000001</v>
      </c>
      <c r="P424" s="27"/>
      <c r="Q424" s="17">
        <v>20</v>
      </c>
    </row>
    <row r="425" spans="1:17" ht="15.75" x14ac:dyDescent="0.25">
      <c r="A425" s="18">
        <v>17</v>
      </c>
      <c r="B425" s="19"/>
      <c r="C425" s="17" t="s">
        <v>30</v>
      </c>
      <c r="D425" s="17">
        <v>93</v>
      </c>
      <c r="E425" s="17" t="s">
        <v>21</v>
      </c>
      <c r="F425" s="20">
        <v>45140</v>
      </c>
      <c r="G425" s="21">
        <v>492</v>
      </c>
      <c r="H425" s="22">
        <v>1000</v>
      </c>
      <c r="I425" s="23">
        <v>91.2</v>
      </c>
      <c r="J425" s="23">
        <v>93.3</v>
      </c>
      <c r="K425" s="23">
        <v>91.6</v>
      </c>
      <c r="L425" s="24">
        <v>2.0999999999999943</v>
      </c>
      <c r="M425" s="24">
        <v>2.1</v>
      </c>
      <c r="N425" s="24">
        <v>0.4</v>
      </c>
      <c r="O425" s="24">
        <v>1.7000000000000002</v>
      </c>
      <c r="P425" s="17"/>
      <c r="Q425" s="17">
        <v>20</v>
      </c>
    </row>
    <row r="426" spans="1:17" ht="15.75" x14ac:dyDescent="0.25">
      <c r="A426" s="25">
        <v>18</v>
      </c>
      <c r="B426" s="26"/>
      <c r="C426" s="17" t="s">
        <v>30</v>
      </c>
      <c r="D426" s="27">
        <v>11</v>
      </c>
      <c r="E426" s="27" t="s">
        <v>21</v>
      </c>
      <c r="F426" s="28">
        <v>45148</v>
      </c>
      <c r="G426" s="29">
        <v>493</v>
      </c>
      <c r="H426" s="30">
        <v>750</v>
      </c>
      <c r="I426" s="31">
        <v>91.1</v>
      </c>
      <c r="J426" s="31">
        <v>94.1</v>
      </c>
      <c r="K426" s="31">
        <v>91.8</v>
      </c>
      <c r="L426" s="32">
        <v>3</v>
      </c>
      <c r="M426" s="32">
        <v>4</v>
      </c>
      <c r="N426" s="32">
        <v>0.9</v>
      </c>
      <c r="O426" s="32">
        <v>3.1</v>
      </c>
      <c r="P426" s="27"/>
      <c r="Q426" s="17">
        <v>20</v>
      </c>
    </row>
    <row r="427" spans="1:17" ht="15.75" x14ac:dyDescent="0.25">
      <c r="A427" s="18">
        <v>19</v>
      </c>
      <c r="B427" s="19"/>
      <c r="C427" s="17" t="s">
        <v>30</v>
      </c>
      <c r="D427" s="17">
        <v>91</v>
      </c>
      <c r="E427" s="17" t="s">
        <v>21</v>
      </c>
      <c r="F427" s="20">
        <v>45147</v>
      </c>
      <c r="G427" s="21">
        <v>494</v>
      </c>
      <c r="H427" s="22">
        <v>250</v>
      </c>
      <c r="I427" s="23">
        <v>91.1</v>
      </c>
      <c r="J427" s="23">
        <v>96.4</v>
      </c>
      <c r="K427" s="23">
        <v>93.2</v>
      </c>
      <c r="L427" s="24">
        <v>5.3000000000000114</v>
      </c>
      <c r="M427" s="24">
        <v>21.2</v>
      </c>
      <c r="N427" s="24">
        <v>8.4</v>
      </c>
      <c r="O427" s="24">
        <v>12.799999999999999</v>
      </c>
      <c r="P427" s="17"/>
      <c r="Q427" s="17">
        <v>20</v>
      </c>
    </row>
    <row r="428" spans="1:17" ht="15.75" x14ac:dyDescent="0.25">
      <c r="A428" s="25">
        <v>20</v>
      </c>
      <c r="B428" s="26"/>
      <c r="C428" s="17" t="s">
        <v>30</v>
      </c>
      <c r="D428" s="27">
        <v>165</v>
      </c>
      <c r="E428" s="27" t="s">
        <v>21</v>
      </c>
      <c r="F428" s="28">
        <v>45147</v>
      </c>
      <c r="G428" s="29">
        <v>495</v>
      </c>
      <c r="H428" s="30">
        <v>250</v>
      </c>
      <c r="I428" s="31">
        <v>90.4</v>
      </c>
      <c r="J428" s="31">
        <v>94.4</v>
      </c>
      <c r="K428" s="31">
        <v>91.4</v>
      </c>
      <c r="L428" s="32">
        <v>4</v>
      </c>
      <c r="M428" s="32">
        <v>16</v>
      </c>
      <c r="N428" s="32">
        <v>4</v>
      </c>
      <c r="O428" s="32">
        <v>12</v>
      </c>
      <c r="P428" s="27"/>
      <c r="Q428" s="17">
        <v>20</v>
      </c>
    </row>
    <row r="429" spans="1:17" ht="15.75" x14ac:dyDescent="0.25">
      <c r="A429" s="18">
        <v>21</v>
      </c>
      <c r="B429" s="19"/>
      <c r="C429" s="17" t="s">
        <v>30</v>
      </c>
      <c r="D429" s="17">
        <v>165</v>
      </c>
      <c r="E429" s="17" t="s">
        <v>21</v>
      </c>
      <c r="F429" s="20">
        <v>45147</v>
      </c>
      <c r="G429" s="50">
        <v>496</v>
      </c>
      <c r="H429" s="22">
        <v>250</v>
      </c>
      <c r="I429" s="23">
        <v>90.4</v>
      </c>
      <c r="J429" s="23">
        <v>94.7</v>
      </c>
      <c r="K429" s="23">
        <v>91.3</v>
      </c>
      <c r="L429" s="24">
        <v>4.2999999999999972</v>
      </c>
      <c r="M429" s="24">
        <v>17.2</v>
      </c>
      <c r="N429" s="24">
        <v>3.6</v>
      </c>
      <c r="O429" s="24">
        <v>13.6</v>
      </c>
      <c r="P429" s="17"/>
      <c r="Q429" s="17">
        <v>20</v>
      </c>
    </row>
    <row r="430" spans="1:17" ht="15.75" x14ac:dyDescent="0.25">
      <c r="A430" s="7">
        <v>1</v>
      </c>
      <c r="B430" s="34"/>
      <c r="C430" s="17" t="s">
        <v>30</v>
      </c>
      <c r="D430" s="17">
        <v>169</v>
      </c>
      <c r="E430" s="17" t="s">
        <v>21</v>
      </c>
      <c r="F430" s="20">
        <v>45147</v>
      </c>
      <c r="G430" s="21">
        <v>501</v>
      </c>
      <c r="H430" s="22">
        <v>100</v>
      </c>
      <c r="I430" s="23">
        <v>90.9</v>
      </c>
      <c r="J430" s="23">
        <v>94.2</v>
      </c>
      <c r="K430" s="23">
        <v>91.2</v>
      </c>
      <c r="L430" s="24">
        <v>3.2999999999999972</v>
      </c>
      <c r="M430" s="24">
        <v>33</v>
      </c>
      <c r="N430" s="24">
        <v>3</v>
      </c>
      <c r="O430" s="24">
        <v>30</v>
      </c>
      <c r="P430" s="17"/>
      <c r="Q430" s="17">
        <v>21</v>
      </c>
    </row>
    <row r="431" spans="1:17" ht="15.75" x14ac:dyDescent="0.25">
      <c r="A431" s="25">
        <v>2</v>
      </c>
      <c r="B431" s="26"/>
      <c r="C431" s="17" t="s">
        <v>30</v>
      </c>
      <c r="D431" s="27">
        <v>169</v>
      </c>
      <c r="E431" s="17" t="s">
        <v>21</v>
      </c>
      <c r="F431" s="28">
        <v>45147</v>
      </c>
      <c r="G431" s="29">
        <v>502</v>
      </c>
      <c r="H431" s="30">
        <v>100</v>
      </c>
      <c r="I431" s="31">
        <v>91.1</v>
      </c>
      <c r="J431" s="31">
        <v>94</v>
      </c>
      <c r="K431" s="31">
        <v>91.4</v>
      </c>
      <c r="L431" s="32">
        <v>2.9000000000000057</v>
      </c>
      <c r="M431" s="32">
        <v>29</v>
      </c>
      <c r="N431" s="32">
        <v>3</v>
      </c>
      <c r="O431" s="32">
        <v>26</v>
      </c>
      <c r="P431" s="27"/>
      <c r="Q431" s="17">
        <v>21</v>
      </c>
    </row>
    <row r="432" spans="1:17" ht="15.75" x14ac:dyDescent="0.25">
      <c r="A432" s="18">
        <v>3</v>
      </c>
      <c r="B432" s="19"/>
      <c r="C432" s="17" t="s">
        <v>30</v>
      </c>
      <c r="D432" s="17">
        <v>14</v>
      </c>
      <c r="E432" s="17" t="s">
        <v>21</v>
      </c>
      <c r="F432" s="20">
        <v>45152</v>
      </c>
      <c r="G432" s="21">
        <v>503</v>
      </c>
      <c r="H432" s="22">
        <v>1000</v>
      </c>
      <c r="I432" s="23">
        <v>90.8</v>
      </c>
      <c r="J432" s="23">
        <v>94</v>
      </c>
      <c r="K432" s="23">
        <v>91.4</v>
      </c>
      <c r="L432" s="24">
        <v>3.2000000000000028</v>
      </c>
      <c r="M432" s="24">
        <v>3.2</v>
      </c>
      <c r="N432" s="24">
        <v>0.6</v>
      </c>
      <c r="O432" s="24">
        <v>2.6</v>
      </c>
      <c r="P432" s="17"/>
      <c r="Q432" s="17">
        <v>21</v>
      </c>
    </row>
    <row r="433" spans="1:17" ht="15.75" x14ac:dyDescent="0.25">
      <c r="A433" s="25">
        <v>4</v>
      </c>
      <c r="B433" s="26"/>
      <c r="C433" s="17" t="s">
        <v>30</v>
      </c>
      <c r="D433" s="27">
        <v>14</v>
      </c>
      <c r="E433" s="17" t="s">
        <v>21</v>
      </c>
      <c r="F433" s="28">
        <v>45152</v>
      </c>
      <c r="G433" s="29">
        <v>504</v>
      </c>
      <c r="H433" s="30">
        <v>1000</v>
      </c>
      <c r="I433" s="31">
        <v>90.3</v>
      </c>
      <c r="J433" s="31">
        <v>93.6</v>
      </c>
      <c r="K433" s="31">
        <v>90.9</v>
      </c>
      <c r="L433" s="32">
        <v>3.2999999999999972</v>
      </c>
      <c r="M433" s="32">
        <v>3.3</v>
      </c>
      <c r="N433" s="32">
        <v>0.6</v>
      </c>
      <c r="O433" s="32">
        <v>2.6999999999999997</v>
      </c>
      <c r="P433" s="27"/>
      <c r="Q433" s="17">
        <v>21</v>
      </c>
    </row>
    <row r="434" spans="1:17" ht="15.75" x14ac:dyDescent="0.25">
      <c r="A434" s="18">
        <v>5</v>
      </c>
      <c r="B434" s="19"/>
      <c r="C434" s="17" t="s">
        <v>30</v>
      </c>
      <c r="D434" s="17">
        <v>3</v>
      </c>
      <c r="E434" s="17" t="s">
        <v>21</v>
      </c>
      <c r="F434" s="20">
        <v>45152</v>
      </c>
      <c r="G434" s="21">
        <v>505</v>
      </c>
      <c r="H434" s="22">
        <v>1000</v>
      </c>
      <c r="I434" s="23">
        <v>90.6</v>
      </c>
      <c r="J434" s="23">
        <v>93.7</v>
      </c>
      <c r="K434" s="23">
        <v>91.7</v>
      </c>
      <c r="L434" s="24">
        <v>3.1000000000000085</v>
      </c>
      <c r="M434" s="24">
        <v>3.1</v>
      </c>
      <c r="N434" s="24">
        <v>1.1000000000000001</v>
      </c>
      <c r="O434" s="24">
        <v>2</v>
      </c>
      <c r="P434" s="17"/>
      <c r="Q434" s="17">
        <v>21</v>
      </c>
    </row>
    <row r="435" spans="1:17" ht="15.75" x14ac:dyDescent="0.25">
      <c r="A435" s="25">
        <v>6</v>
      </c>
      <c r="B435" s="26"/>
      <c r="C435" s="17" t="s">
        <v>30</v>
      </c>
      <c r="D435" s="27">
        <v>3</v>
      </c>
      <c r="E435" s="17" t="s">
        <v>21</v>
      </c>
      <c r="F435" s="28">
        <v>45152</v>
      </c>
      <c r="G435" s="29">
        <v>506</v>
      </c>
      <c r="H435" s="30">
        <v>1000</v>
      </c>
      <c r="I435" s="31">
        <v>90.5</v>
      </c>
      <c r="J435" s="31">
        <v>93.5</v>
      </c>
      <c r="K435" s="31">
        <v>91.4</v>
      </c>
      <c r="L435" s="32">
        <v>3</v>
      </c>
      <c r="M435" s="32">
        <v>3</v>
      </c>
      <c r="N435" s="32">
        <v>0.9</v>
      </c>
      <c r="O435" s="32">
        <v>2.1</v>
      </c>
      <c r="P435" s="27"/>
      <c r="Q435" s="17">
        <v>21</v>
      </c>
    </row>
    <row r="436" spans="1:17" ht="15.75" x14ac:dyDescent="0.25">
      <c r="A436" s="18">
        <v>7</v>
      </c>
      <c r="B436" s="34"/>
      <c r="C436" s="17" t="s">
        <v>30</v>
      </c>
      <c r="D436" s="17">
        <v>5</v>
      </c>
      <c r="E436" s="17" t="s">
        <v>21</v>
      </c>
      <c r="F436" s="20">
        <v>45152</v>
      </c>
      <c r="G436" s="21">
        <v>507</v>
      </c>
      <c r="H436" s="22">
        <v>750</v>
      </c>
      <c r="I436" s="23">
        <v>90.7</v>
      </c>
      <c r="J436" s="23">
        <v>93</v>
      </c>
      <c r="K436" s="23">
        <v>91.1</v>
      </c>
      <c r="L436" s="24">
        <v>2.2999999999999972</v>
      </c>
      <c r="M436" s="24">
        <v>3.1</v>
      </c>
      <c r="N436" s="24">
        <v>0.5</v>
      </c>
      <c r="O436" s="24">
        <v>2.6</v>
      </c>
      <c r="P436" s="17"/>
      <c r="Q436" s="17">
        <v>21</v>
      </c>
    </row>
    <row r="437" spans="1:17" ht="15.75" x14ac:dyDescent="0.25">
      <c r="A437" s="25">
        <v>8</v>
      </c>
      <c r="B437" s="35"/>
      <c r="C437" s="17" t="s">
        <v>30</v>
      </c>
      <c r="D437" s="27">
        <v>5</v>
      </c>
      <c r="E437" s="17" t="s">
        <v>21</v>
      </c>
      <c r="F437" s="28">
        <v>45152</v>
      </c>
      <c r="G437" s="29">
        <v>508</v>
      </c>
      <c r="H437" s="30">
        <v>750</v>
      </c>
      <c r="I437" s="31">
        <v>90.7</v>
      </c>
      <c r="J437" s="31">
        <v>93.1</v>
      </c>
      <c r="K437" s="31">
        <v>91.3</v>
      </c>
      <c r="L437" s="32">
        <v>2.3999999999999915</v>
      </c>
      <c r="M437" s="32">
        <v>3.2</v>
      </c>
      <c r="N437" s="32">
        <v>0.8</v>
      </c>
      <c r="O437" s="32">
        <v>2.4000000000000004</v>
      </c>
      <c r="P437" s="27"/>
      <c r="Q437" s="17">
        <v>21</v>
      </c>
    </row>
    <row r="438" spans="1:17" ht="15.75" x14ac:dyDescent="0.25">
      <c r="A438" s="18">
        <v>9</v>
      </c>
      <c r="B438" s="19"/>
      <c r="C438" s="17" t="s">
        <v>30</v>
      </c>
      <c r="D438" s="17">
        <v>454</v>
      </c>
      <c r="E438" s="17" t="s">
        <v>21</v>
      </c>
      <c r="F438" s="20">
        <v>45152</v>
      </c>
      <c r="G438" s="21">
        <v>509</v>
      </c>
      <c r="H438" s="22">
        <v>500</v>
      </c>
      <c r="I438" s="23">
        <v>91.7</v>
      </c>
      <c r="J438" s="23">
        <v>98.4</v>
      </c>
      <c r="K438" s="23">
        <v>92</v>
      </c>
      <c r="L438" s="24">
        <v>6.7000000000000028</v>
      </c>
      <c r="M438" s="24">
        <v>13.4</v>
      </c>
      <c r="N438" s="24">
        <v>0.6</v>
      </c>
      <c r="O438" s="24">
        <v>12.8</v>
      </c>
      <c r="P438" s="17" t="s">
        <v>42</v>
      </c>
      <c r="Q438" s="17">
        <v>21</v>
      </c>
    </row>
    <row r="439" spans="1:17" ht="15.75" x14ac:dyDescent="0.25">
      <c r="A439" s="25">
        <v>10</v>
      </c>
      <c r="B439" s="26"/>
      <c r="C439" s="17" t="s">
        <v>30</v>
      </c>
      <c r="D439" s="27">
        <v>454</v>
      </c>
      <c r="E439" s="17" t="s">
        <v>21</v>
      </c>
      <c r="F439" s="28">
        <v>45152</v>
      </c>
      <c r="G439" s="29">
        <v>510</v>
      </c>
      <c r="H439" s="30">
        <v>500</v>
      </c>
      <c r="I439" s="31">
        <v>90.9</v>
      </c>
      <c r="J439" s="31">
        <v>97.6</v>
      </c>
      <c r="K439" s="31">
        <v>91</v>
      </c>
      <c r="L439" s="32">
        <v>6.6999999999999886</v>
      </c>
      <c r="M439" s="32">
        <v>13.4</v>
      </c>
      <c r="N439" s="32">
        <v>0.2</v>
      </c>
      <c r="O439" s="32">
        <v>13.200000000000001</v>
      </c>
      <c r="P439" s="17" t="s">
        <v>42</v>
      </c>
      <c r="Q439" s="17">
        <v>21</v>
      </c>
    </row>
    <row r="440" spans="1:17" ht="15.75" x14ac:dyDescent="0.25">
      <c r="A440" s="25">
        <v>12</v>
      </c>
      <c r="B440" s="26"/>
      <c r="C440" s="17" t="s">
        <v>30</v>
      </c>
      <c r="D440" s="27">
        <v>197</v>
      </c>
      <c r="E440" s="17" t="s">
        <v>21</v>
      </c>
      <c r="F440" s="28">
        <v>45152</v>
      </c>
      <c r="G440" s="29">
        <v>512</v>
      </c>
      <c r="H440" s="30">
        <v>250</v>
      </c>
      <c r="I440" s="31">
        <v>91.2</v>
      </c>
      <c r="J440" s="31">
        <v>95.4</v>
      </c>
      <c r="K440" s="31">
        <v>91.9</v>
      </c>
      <c r="L440" s="32">
        <v>4.2000000000000028</v>
      </c>
      <c r="M440" s="32">
        <v>16.8</v>
      </c>
      <c r="N440" s="32">
        <v>2.8</v>
      </c>
      <c r="O440" s="32">
        <v>14</v>
      </c>
      <c r="P440" s="27"/>
      <c r="Q440" s="17">
        <v>21</v>
      </c>
    </row>
    <row r="441" spans="1:17" ht="15.75" x14ac:dyDescent="0.25">
      <c r="A441" s="18">
        <v>13</v>
      </c>
      <c r="B441" s="19"/>
      <c r="C441" s="17" t="s">
        <v>30</v>
      </c>
      <c r="D441" s="17">
        <v>197</v>
      </c>
      <c r="E441" s="17" t="s">
        <v>21</v>
      </c>
      <c r="F441" s="20">
        <v>45152</v>
      </c>
      <c r="G441" s="21">
        <v>513</v>
      </c>
      <c r="H441" s="22">
        <v>250</v>
      </c>
      <c r="I441" s="23">
        <v>91.5</v>
      </c>
      <c r="J441" s="23">
        <v>95.3</v>
      </c>
      <c r="K441" s="23">
        <v>91.8</v>
      </c>
      <c r="L441" s="24">
        <v>3.7999999999999972</v>
      </c>
      <c r="M441" s="24">
        <v>15.2</v>
      </c>
      <c r="N441" s="24">
        <v>1.2</v>
      </c>
      <c r="O441" s="24">
        <v>14</v>
      </c>
      <c r="P441" s="17"/>
      <c r="Q441" s="17">
        <v>21</v>
      </c>
    </row>
    <row r="442" spans="1:17" ht="15.75" x14ac:dyDescent="0.25">
      <c r="A442" s="25">
        <v>14</v>
      </c>
      <c r="B442" s="26"/>
      <c r="C442" s="17" t="s">
        <v>30</v>
      </c>
      <c r="D442" s="27" t="s">
        <v>43</v>
      </c>
      <c r="E442" s="17" t="s">
        <v>21</v>
      </c>
      <c r="F442" s="28">
        <v>45152</v>
      </c>
      <c r="G442" s="29">
        <v>514</v>
      </c>
      <c r="H442" s="30">
        <v>500</v>
      </c>
      <c r="I442" s="31">
        <v>90.9</v>
      </c>
      <c r="J442" s="31">
        <v>90.7</v>
      </c>
      <c r="K442" s="31">
        <v>90.7</v>
      </c>
      <c r="L442" s="32">
        <v>-0.20000000000000284</v>
      </c>
      <c r="M442" s="32">
        <v>-0.4</v>
      </c>
      <c r="N442" s="32">
        <v>-0.4</v>
      </c>
      <c r="O442" s="32">
        <v>0</v>
      </c>
      <c r="P442" s="27"/>
      <c r="Q442" s="17">
        <v>21</v>
      </c>
    </row>
    <row r="443" spans="1:17" ht="15.75" x14ac:dyDescent="0.25">
      <c r="A443" s="18">
        <v>15</v>
      </c>
      <c r="B443" s="19"/>
      <c r="C443" s="17" t="s">
        <v>30</v>
      </c>
      <c r="D443" s="17" t="s">
        <v>43</v>
      </c>
      <c r="E443" s="17" t="s">
        <v>21</v>
      </c>
      <c r="F443" s="20">
        <v>45152</v>
      </c>
      <c r="G443" s="21">
        <v>515</v>
      </c>
      <c r="H443" s="22">
        <v>500</v>
      </c>
      <c r="I443" s="23">
        <v>91</v>
      </c>
      <c r="J443" s="23">
        <v>90.7</v>
      </c>
      <c r="K443" s="23">
        <v>91.3</v>
      </c>
      <c r="L443" s="24">
        <v>-0.29999999999999716</v>
      </c>
      <c r="M443" s="24">
        <v>-0.6</v>
      </c>
      <c r="N443" s="24">
        <v>0.6</v>
      </c>
      <c r="O443" s="24">
        <v>-1.2</v>
      </c>
      <c r="P443" s="17"/>
      <c r="Q443" s="17">
        <v>21</v>
      </c>
    </row>
    <row r="444" spans="1:17" ht="15.75" x14ac:dyDescent="0.25">
      <c r="A444" s="25">
        <v>16</v>
      </c>
      <c r="B444" s="26"/>
      <c r="C444" s="17" t="s">
        <v>30</v>
      </c>
      <c r="D444" s="27">
        <v>18</v>
      </c>
      <c r="E444" s="17" t="s">
        <v>21</v>
      </c>
      <c r="F444" s="28">
        <v>45153</v>
      </c>
      <c r="G444" s="29">
        <v>516</v>
      </c>
      <c r="H444" s="30">
        <v>1250</v>
      </c>
      <c r="I444" s="31">
        <v>90.7</v>
      </c>
      <c r="J444" s="31">
        <v>91.9</v>
      </c>
      <c r="K444" s="31">
        <v>91.6</v>
      </c>
      <c r="L444" s="32">
        <v>1.2000000000000028</v>
      </c>
      <c r="M444" s="32">
        <v>1</v>
      </c>
      <c r="N444" s="32">
        <v>0.7</v>
      </c>
      <c r="O444" s="32">
        <v>0.30000000000000004</v>
      </c>
      <c r="P444" s="27"/>
      <c r="Q444" s="17">
        <v>21</v>
      </c>
    </row>
    <row r="445" spans="1:17" ht="15.75" x14ac:dyDescent="0.25">
      <c r="A445" s="18">
        <v>17</v>
      </c>
      <c r="B445" s="19"/>
      <c r="C445" s="17" t="s">
        <v>30</v>
      </c>
      <c r="D445" s="17">
        <v>18</v>
      </c>
      <c r="E445" s="17" t="s">
        <v>21</v>
      </c>
      <c r="F445" s="20">
        <v>45153</v>
      </c>
      <c r="G445" s="21">
        <v>517</v>
      </c>
      <c r="H445" s="22">
        <v>1250</v>
      </c>
      <c r="I445" s="23">
        <v>91.5</v>
      </c>
      <c r="J445" s="23">
        <v>92.5</v>
      </c>
      <c r="K445" s="23">
        <v>91.9</v>
      </c>
      <c r="L445" s="24">
        <v>1</v>
      </c>
      <c r="M445" s="24">
        <v>0.8</v>
      </c>
      <c r="N445" s="24">
        <v>0.3</v>
      </c>
      <c r="O445" s="24">
        <v>0.5</v>
      </c>
      <c r="P445" s="17"/>
      <c r="Q445" s="17">
        <v>21</v>
      </c>
    </row>
    <row r="446" spans="1:17" ht="15.75" x14ac:dyDescent="0.25">
      <c r="A446" s="25">
        <v>18</v>
      </c>
      <c r="B446" s="26"/>
      <c r="C446" s="17" t="s">
        <v>30</v>
      </c>
      <c r="D446" s="27">
        <v>112</v>
      </c>
      <c r="E446" s="17" t="s">
        <v>21</v>
      </c>
      <c r="F446" s="28">
        <v>45153</v>
      </c>
      <c r="G446" s="29">
        <v>518</v>
      </c>
      <c r="H446" s="30">
        <v>1000</v>
      </c>
      <c r="I446" s="31">
        <v>90.9</v>
      </c>
      <c r="J446" s="31">
        <v>92.4</v>
      </c>
      <c r="K446" s="31">
        <v>91.6</v>
      </c>
      <c r="L446" s="32">
        <v>1.5</v>
      </c>
      <c r="M446" s="32">
        <v>1.5</v>
      </c>
      <c r="N446" s="32">
        <v>0.7</v>
      </c>
      <c r="O446" s="32">
        <v>0.8</v>
      </c>
      <c r="P446" s="27"/>
      <c r="Q446" s="17">
        <v>21</v>
      </c>
    </row>
    <row r="447" spans="1:17" ht="15.75" x14ac:dyDescent="0.25">
      <c r="A447" s="18">
        <v>19</v>
      </c>
      <c r="B447" s="19"/>
      <c r="C447" s="17" t="s">
        <v>30</v>
      </c>
      <c r="D447" s="17">
        <v>112</v>
      </c>
      <c r="E447" s="17" t="s">
        <v>21</v>
      </c>
      <c r="F447" s="20">
        <v>45153</v>
      </c>
      <c r="G447" s="21">
        <v>519</v>
      </c>
      <c r="H447" s="22">
        <v>1000</v>
      </c>
      <c r="I447" s="23">
        <v>90.8</v>
      </c>
      <c r="J447" s="23">
        <v>92.5</v>
      </c>
      <c r="K447" s="23">
        <v>91.5</v>
      </c>
      <c r="L447" s="24">
        <v>1.7000000000000028</v>
      </c>
      <c r="M447" s="24">
        <v>1.7</v>
      </c>
      <c r="N447" s="24">
        <v>0.7</v>
      </c>
      <c r="O447" s="24">
        <v>1</v>
      </c>
      <c r="P447" s="17"/>
      <c r="Q447" s="17">
        <v>21</v>
      </c>
    </row>
    <row r="448" spans="1:17" ht="15.75" x14ac:dyDescent="0.25">
      <c r="A448" s="25">
        <v>20</v>
      </c>
      <c r="B448" s="26"/>
      <c r="C448" s="17" t="s">
        <v>30</v>
      </c>
      <c r="D448" s="27">
        <v>21</v>
      </c>
      <c r="E448" s="17" t="s">
        <v>21</v>
      </c>
      <c r="F448" s="28">
        <v>45153</v>
      </c>
      <c r="G448" s="29">
        <v>520</v>
      </c>
      <c r="H448" s="30">
        <v>750</v>
      </c>
      <c r="I448" s="31">
        <v>91.2</v>
      </c>
      <c r="J448" s="31">
        <v>92.9</v>
      </c>
      <c r="K448" s="31">
        <v>91.4</v>
      </c>
      <c r="L448" s="32">
        <v>1.7000000000000028</v>
      </c>
      <c r="M448" s="32">
        <v>2.2999999999999998</v>
      </c>
      <c r="N448" s="32">
        <v>0.3</v>
      </c>
      <c r="O448" s="32">
        <v>1.9999999999999998</v>
      </c>
      <c r="P448" s="27"/>
      <c r="Q448" s="17">
        <v>21</v>
      </c>
    </row>
    <row r="449" spans="1:17" ht="15.75" x14ac:dyDescent="0.25">
      <c r="A449" s="18">
        <v>21</v>
      </c>
      <c r="B449" s="19"/>
      <c r="C449" s="17" t="s">
        <v>30</v>
      </c>
      <c r="D449" s="17">
        <v>21</v>
      </c>
      <c r="E449" s="17" t="s">
        <v>21</v>
      </c>
      <c r="F449" s="20">
        <v>45153</v>
      </c>
      <c r="G449" s="50">
        <v>521</v>
      </c>
      <c r="H449" s="22">
        <v>750</v>
      </c>
      <c r="I449" s="23">
        <v>91.1</v>
      </c>
      <c r="J449" s="23">
        <v>92.7</v>
      </c>
      <c r="K449" s="23"/>
      <c r="L449" s="24">
        <v>1.6000000000000085</v>
      </c>
      <c r="M449" s="24">
        <v>2.1</v>
      </c>
      <c r="N449" s="24">
        <v>-121.5</v>
      </c>
      <c r="O449" s="24">
        <v>123.6</v>
      </c>
      <c r="P449" s="17"/>
      <c r="Q449" s="17">
        <v>21</v>
      </c>
    </row>
    <row r="450" spans="1:17" ht="15.75" x14ac:dyDescent="0.25">
      <c r="A450" s="7">
        <v>1</v>
      </c>
      <c r="B450" s="34"/>
      <c r="C450" s="17" t="s">
        <v>30</v>
      </c>
      <c r="D450" s="17">
        <v>36</v>
      </c>
      <c r="E450" s="17" t="s">
        <v>21</v>
      </c>
      <c r="F450" s="20">
        <v>45153</v>
      </c>
      <c r="G450" s="21">
        <v>526</v>
      </c>
      <c r="H450" s="22">
        <v>500</v>
      </c>
      <c r="I450" s="23">
        <v>91.5</v>
      </c>
      <c r="J450" s="23">
        <v>93.5</v>
      </c>
      <c r="K450" s="23">
        <v>92.2</v>
      </c>
      <c r="L450" s="24">
        <v>2.0999999999999943</v>
      </c>
      <c r="M450" s="24">
        <v>4.2</v>
      </c>
      <c r="N450" s="24">
        <v>1.6</v>
      </c>
      <c r="O450" s="24">
        <v>2.6</v>
      </c>
      <c r="P450" s="17"/>
      <c r="Q450" s="17">
        <v>22</v>
      </c>
    </row>
    <row r="451" spans="1:17" ht="15.75" x14ac:dyDescent="0.25">
      <c r="A451" s="25">
        <v>2</v>
      </c>
      <c r="B451" s="26"/>
      <c r="C451" s="17" t="s">
        <v>30</v>
      </c>
      <c r="D451" s="27">
        <v>36</v>
      </c>
      <c r="E451" s="27" t="s">
        <v>21</v>
      </c>
      <c r="F451" s="28">
        <v>45153</v>
      </c>
      <c r="G451" s="29">
        <v>527</v>
      </c>
      <c r="H451" s="30">
        <v>500</v>
      </c>
      <c r="I451" s="31">
        <v>91.3</v>
      </c>
      <c r="J451" s="31">
        <v>93</v>
      </c>
      <c r="K451" s="31">
        <v>91.6</v>
      </c>
      <c r="L451" s="32">
        <v>1.7999999999999972</v>
      </c>
      <c r="M451" s="32">
        <v>3.6</v>
      </c>
      <c r="N451" s="32">
        <v>0.8</v>
      </c>
      <c r="O451" s="32">
        <v>2.8</v>
      </c>
      <c r="P451" s="27"/>
      <c r="Q451" s="17">
        <v>22</v>
      </c>
    </row>
    <row r="452" spans="1:17" ht="15.75" x14ac:dyDescent="0.25">
      <c r="A452" s="18">
        <v>3</v>
      </c>
      <c r="B452" s="19"/>
      <c r="C452" s="17" t="s">
        <v>30</v>
      </c>
      <c r="D452" s="17">
        <v>411</v>
      </c>
      <c r="E452" s="17" t="s">
        <v>21</v>
      </c>
      <c r="F452" s="20">
        <v>45155</v>
      </c>
      <c r="G452" s="21">
        <v>528</v>
      </c>
      <c r="H452" s="22">
        <v>500</v>
      </c>
      <c r="I452" s="23">
        <v>91.5</v>
      </c>
      <c r="J452" s="23">
        <v>96.3</v>
      </c>
      <c r="K452" s="23">
        <v>92.4</v>
      </c>
      <c r="L452" s="24">
        <v>4.8999999999999915</v>
      </c>
      <c r="M452" s="24">
        <v>9.8000000000000007</v>
      </c>
      <c r="N452" s="24">
        <v>2</v>
      </c>
      <c r="O452" s="24">
        <v>7.8000000000000007</v>
      </c>
      <c r="P452" s="17"/>
      <c r="Q452" s="17">
        <v>22</v>
      </c>
    </row>
    <row r="453" spans="1:17" ht="15.75" x14ac:dyDescent="0.25">
      <c r="A453" s="25">
        <v>4</v>
      </c>
      <c r="B453" s="26"/>
      <c r="C453" s="17" t="s">
        <v>30</v>
      </c>
      <c r="D453" s="27">
        <v>411</v>
      </c>
      <c r="E453" s="27" t="s">
        <v>21</v>
      </c>
      <c r="F453" s="28">
        <v>45155</v>
      </c>
      <c r="G453" s="29">
        <v>529</v>
      </c>
      <c r="H453" s="30">
        <v>250</v>
      </c>
      <c r="I453" s="31">
        <v>90.7</v>
      </c>
      <c r="J453" s="31">
        <v>93.2</v>
      </c>
      <c r="K453" s="31">
        <v>91.3</v>
      </c>
      <c r="L453" s="32">
        <v>2.5999999999999943</v>
      </c>
      <c r="M453" s="32">
        <v>10.4</v>
      </c>
      <c r="N453" s="32">
        <v>2.8</v>
      </c>
      <c r="O453" s="32">
        <v>7.6000000000000005</v>
      </c>
      <c r="P453" s="27"/>
      <c r="Q453" s="17">
        <v>22</v>
      </c>
    </row>
    <row r="454" spans="1:17" ht="15.75" x14ac:dyDescent="0.25">
      <c r="A454" s="18">
        <v>5</v>
      </c>
      <c r="B454" s="19"/>
      <c r="C454" s="17" t="s">
        <v>30</v>
      </c>
      <c r="D454" s="17">
        <v>274</v>
      </c>
      <c r="E454" s="17" t="s">
        <v>21</v>
      </c>
      <c r="F454" s="20">
        <v>45155</v>
      </c>
      <c r="G454" s="21">
        <v>530</v>
      </c>
      <c r="H454" s="22">
        <v>750</v>
      </c>
      <c r="I454" s="23">
        <v>91.3</v>
      </c>
      <c r="J454" s="23">
        <v>91.6</v>
      </c>
      <c r="K454" s="23">
        <v>91</v>
      </c>
      <c r="L454" s="24">
        <v>0.39999999999999147</v>
      </c>
      <c r="M454" s="24">
        <v>0.5</v>
      </c>
      <c r="N454" s="24">
        <v>-0.3</v>
      </c>
      <c r="O454" s="24">
        <v>0.8</v>
      </c>
      <c r="P454" s="17"/>
      <c r="Q454" s="17">
        <v>22</v>
      </c>
    </row>
    <row r="455" spans="1:17" ht="15.75" x14ac:dyDescent="0.25">
      <c r="A455" s="25">
        <v>6</v>
      </c>
      <c r="B455" s="26"/>
      <c r="C455" s="17" t="s">
        <v>30</v>
      </c>
      <c r="D455" s="27">
        <v>44</v>
      </c>
      <c r="E455" s="27" t="s">
        <v>21</v>
      </c>
      <c r="F455" s="28">
        <v>45097</v>
      </c>
      <c r="G455" s="29">
        <v>531</v>
      </c>
      <c r="H455" s="30">
        <v>500</v>
      </c>
      <c r="I455" s="31">
        <v>90.4</v>
      </c>
      <c r="J455" s="31">
        <v>92.3</v>
      </c>
      <c r="K455" s="31">
        <v>91.4</v>
      </c>
      <c r="L455" s="32">
        <v>1.9999999999999858</v>
      </c>
      <c r="M455" s="32">
        <v>4</v>
      </c>
      <c r="N455" s="32">
        <v>2.2000000000000002</v>
      </c>
      <c r="O455" s="32">
        <v>1.7999999999999998</v>
      </c>
      <c r="P455" s="27"/>
      <c r="Q455" s="17">
        <v>22</v>
      </c>
    </row>
    <row r="456" spans="1:17" ht="15.75" x14ac:dyDescent="0.25">
      <c r="A456" s="18">
        <v>7</v>
      </c>
      <c r="B456" s="34"/>
      <c r="C456" s="17" t="s">
        <v>30</v>
      </c>
      <c r="D456" s="17">
        <v>44</v>
      </c>
      <c r="E456" s="17" t="s">
        <v>21</v>
      </c>
      <c r="F456" s="20">
        <v>45097</v>
      </c>
      <c r="G456" s="21">
        <v>532</v>
      </c>
      <c r="H456" s="22">
        <v>500</v>
      </c>
      <c r="I456" s="23">
        <v>91.4</v>
      </c>
      <c r="J456" s="23">
        <v>93.2</v>
      </c>
      <c r="K456" s="23">
        <v>92.2</v>
      </c>
      <c r="L456" s="24">
        <v>1.8999999999999915</v>
      </c>
      <c r="M456" s="24">
        <v>3.8</v>
      </c>
      <c r="N456" s="24">
        <v>1.8</v>
      </c>
      <c r="O456" s="24">
        <v>1.9999999999999998</v>
      </c>
      <c r="P456" s="17"/>
      <c r="Q456" s="17">
        <v>22</v>
      </c>
    </row>
    <row r="457" spans="1:17" ht="15.75" x14ac:dyDescent="0.25">
      <c r="A457" s="25">
        <v>8</v>
      </c>
      <c r="B457" s="35"/>
      <c r="C457" s="17" t="s">
        <v>30</v>
      </c>
      <c r="D457" s="27">
        <v>139</v>
      </c>
      <c r="E457" s="27" t="s">
        <v>21</v>
      </c>
      <c r="F457" s="28">
        <v>45097</v>
      </c>
      <c r="G457" s="29">
        <v>533</v>
      </c>
      <c r="H457" s="30">
        <v>500</v>
      </c>
      <c r="I457" s="31">
        <v>91.6</v>
      </c>
      <c r="J457" s="31">
        <v>92.7</v>
      </c>
      <c r="K457" s="31">
        <v>91.8</v>
      </c>
      <c r="L457" s="32">
        <v>1.2000000000000028</v>
      </c>
      <c r="M457" s="32">
        <v>2.4</v>
      </c>
      <c r="N457" s="32">
        <v>0.6</v>
      </c>
      <c r="O457" s="32">
        <v>1.7999999999999998</v>
      </c>
      <c r="P457" s="27"/>
      <c r="Q457" s="17">
        <v>22</v>
      </c>
    </row>
    <row r="458" spans="1:17" ht="15.75" x14ac:dyDescent="0.25">
      <c r="A458" s="18">
        <v>9</v>
      </c>
      <c r="B458" s="19"/>
      <c r="C458" s="17" t="s">
        <v>30</v>
      </c>
      <c r="D458" s="17">
        <v>139</v>
      </c>
      <c r="E458" s="17" t="s">
        <v>21</v>
      </c>
      <c r="F458" s="20">
        <v>45097</v>
      </c>
      <c r="G458" s="21">
        <v>534</v>
      </c>
      <c r="H458" s="22">
        <v>500</v>
      </c>
      <c r="I458" s="23">
        <v>91.2</v>
      </c>
      <c r="J458" s="23">
        <v>92.8</v>
      </c>
      <c r="K458" s="23">
        <v>91.7</v>
      </c>
      <c r="L458" s="24">
        <v>1.6999999999999886</v>
      </c>
      <c r="M458" s="24">
        <v>3.4</v>
      </c>
      <c r="N458" s="24">
        <v>1.2</v>
      </c>
      <c r="O458" s="24">
        <v>2.2000000000000002</v>
      </c>
      <c r="P458" s="17"/>
      <c r="Q458" s="17">
        <v>22</v>
      </c>
    </row>
    <row r="459" spans="1:17" ht="15.75" x14ac:dyDescent="0.25">
      <c r="A459" s="25">
        <v>10</v>
      </c>
      <c r="B459" s="26"/>
      <c r="C459" s="17" t="s">
        <v>30</v>
      </c>
      <c r="D459" s="27">
        <v>98</v>
      </c>
      <c r="E459" s="27" t="s">
        <v>21</v>
      </c>
      <c r="F459" s="28">
        <v>45100</v>
      </c>
      <c r="G459" s="29">
        <v>535</v>
      </c>
      <c r="H459" s="30">
        <v>1000</v>
      </c>
      <c r="I459" s="31">
        <v>90.4</v>
      </c>
      <c r="J459" s="31">
        <v>93.3</v>
      </c>
      <c r="K459" s="31">
        <v>91.2</v>
      </c>
      <c r="L459" s="32">
        <v>2.9999999999999858</v>
      </c>
      <c r="M459" s="32">
        <v>3</v>
      </c>
      <c r="N459" s="32">
        <v>0.9</v>
      </c>
      <c r="O459" s="32">
        <v>2.1</v>
      </c>
      <c r="P459" s="27"/>
      <c r="Q459" s="17">
        <v>22</v>
      </c>
    </row>
    <row r="460" spans="1:17" ht="15.75" x14ac:dyDescent="0.25">
      <c r="A460" s="18">
        <v>11</v>
      </c>
      <c r="B460" s="19"/>
      <c r="C460" s="17" t="s">
        <v>30</v>
      </c>
      <c r="D460" s="17">
        <v>98</v>
      </c>
      <c r="E460" s="17" t="s">
        <v>21</v>
      </c>
      <c r="F460" s="20">
        <v>45100</v>
      </c>
      <c r="G460" s="21">
        <v>536</v>
      </c>
      <c r="H460" s="22">
        <v>1000</v>
      </c>
      <c r="I460" s="23">
        <v>90.6</v>
      </c>
      <c r="J460" s="23">
        <v>93.4</v>
      </c>
      <c r="K460" s="23">
        <v>91.3</v>
      </c>
      <c r="L460" s="24">
        <v>2.9000000000000057</v>
      </c>
      <c r="M460" s="24">
        <v>2.9</v>
      </c>
      <c r="N460" s="24">
        <v>0.8</v>
      </c>
      <c r="O460" s="24">
        <v>2.0999999999999996</v>
      </c>
      <c r="P460" s="17"/>
      <c r="Q460" s="17">
        <v>22</v>
      </c>
    </row>
    <row r="461" spans="1:17" ht="15.75" x14ac:dyDescent="0.25">
      <c r="A461" s="25">
        <v>12</v>
      </c>
      <c r="B461" s="26"/>
      <c r="C461" s="17" t="s">
        <v>30</v>
      </c>
      <c r="D461" s="27">
        <v>145</v>
      </c>
      <c r="E461" s="27" t="s">
        <v>21</v>
      </c>
      <c r="F461" s="28">
        <v>45103</v>
      </c>
      <c r="G461" s="29">
        <v>537</v>
      </c>
      <c r="H461" s="30">
        <v>650</v>
      </c>
      <c r="I461" s="31">
        <v>90.2</v>
      </c>
      <c r="J461" s="31">
        <v>92.1</v>
      </c>
      <c r="K461" s="31">
        <v>91.2</v>
      </c>
      <c r="L461" s="32">
        <v>1.9999999999999858</v>
      </c>
      <c r="M461" s="32">
        <v>3.1</v>
      </c>
      <c r="N461" s="32">
        <v>1.7</v>
      </c>
      <c r="O461" s="32">
        <v>1.4000000000000001</v>
      </c>
      <c r="P461" s="27"/>
      <c r="Q461" s="17">
        <v>22</v>
      </c>
    </row>
    <row r="462" spans="1:17" ht="15.75" x14ac:dyDescent="0.25">
      <c r="A462" s="18">
        <v>13</v>
      </c>
      <c r="B462" s="19"/>
      <c r="C462" s="17" t="s">
        <v>30</v>
      </c>
      <c r="D462" s="17">
        <v>145</v>
      </c>
      <c r="E462" s="17" t="s">
        <v>21</v>
      </c>
      <c r="F462" s="20">
        <v>45103</v>
      </c>
      <c r="G462" s="21">
        <v>538</v>
      </c>
      <c r="H462" s="22">
        <v>650</v>
      </c>
      <c r="I462" s="23">
        <v>91.1</v>
      </c>
      <c r="J462" s="23">
        <v>92.5</v>
      </c>
      <c r="K462" s="23">
        <v>91.3</v>
      </c>
      <c r="L462" s="24">
        <v>1.5</v>
      </c>
      <c r="M462" s="24">
        <v>2.2999999999999998</v>
      </c>
      <c r="N462" s="24">
        <v>0.5</v>
      </c>
      <c r="O462" s="24">
        <v>1.7999999999999998</v>
      </c>
      <c r="P462" s="17"/>
      <c r="Q462" s="17">
        <v>22</v>
      </c>
    </row>
    <row r="463" spans="1:17" ht="15.75" x14ac:dyDescent="0.25">
      <c r="A463" s="25">
        <v>14</v>
      </c>
      <c r="B463" s="26"/>
      <c r="C463" s="17" t="s">
        <v>30</v>
      </c>
      <c r="D463" s="27">
        <v>149</v>
      </c>
      <c r="E463" s="27" t="s">
        <v>21</v>
      </c>
      <c r="F463" s="28">
        <v>45104</v>
      </c>
      <c r="G463" s="29">
        <v>539</v>
      </c>
      <c r="H463" s="30">
        <v>650</v>
      </c>
      <c r="I463" s="31">
        <v>91.1</v>
      </c>
      <c r="J463" s="31">
        <v>92.3</v>
      </c>
      <c r="K463" s="31">
        <v>91.1</v>
      </c>
      <c r="L463" s="32">
        <v>1.2999999999999972</v>
      </c>
      <c r="M463" s="32">
        <v>2</v>
      </c>
      <c r="N463" s="32">
        <v>0.2</v>
      </c>
      <c r="O463" s="32">
        <v>1.8</v>
      </c>
      <c r="P463" s="27"/>
      <c r="Q463" s="17">
        <v>22</v>
      </c>
    </row>
    <row r="464" spans="1:17" ht="15.75" x14ac:dyDescent="0.25">
      <c r="A464" s="18">
        <v>15</v>
      </c>
      <c r="B464" s="19"/>
      <c r="C464" s="17" t="s">
        <v>30</v>
      </c>
      <c r="D464" s="17">
        <v>149</v>
      </c>
      <c r="E464" s="17" t="s">
        <v>21</v>
      </c>
      <c r="F464" s="20">
        <v>45104</v>
      </c>
      <c r="G464" s="21">
        <v>540</v>
      </c>
      <c r="H464" s="22">
        <v>650</v>
      </c>
      <c r="I464" s="23">
        <v>91.4</v>
      </c>
      <c r="J464" s="23">
        <v>92.5</v>
      </c>
      <c r="K464" s="23">
        <v>90.7</v>
      </c>
      <c r="L464" s="24">
        <v>1.1999999999999886</v>
      </c>
      <c r="M464" s="24">
        <v>1.8</v>
      </c>
      <c r="N464" s="24">
        <v>-0.9</v>
      </c>
      <c r="O464" s="24">
        <v>2.7</v>
      </c>
      <c r="P464" s="17"/>
      <c r="Q464" s="17">
        <v>22</v>
      </c>
    </row>
    <row r="465" spans="1:17" ht="15.75" x14ac:dyDescent="0.25">
      <c r="A465" s="25">
        <v>16</v>
      </c>
      <c r="B465" s="26"/>
      <c r="C465" s="17" t="s">
        <v>30</v>
      </c>
      <c r="D465" s="27">
        <v>32</v>
      </c>
      <c r="E465" s="27" t="s">
        <v>21</v>
      </c>
      <c r="F465" s="28">
        <v>45105</v>
      </c>
      <c r="G465" s="29">
        <v>541</v>
      </c>
      <c r="H465" s="30">
        <v>500</v>
      </c>
      <c r="I465" s="31">
        <v>91.2</v>
      </c>
      <c r="J465" s="31">
        <v>92.6</v>
      </c>
      <c r="K465" s="31">
        <v>91.4</v>
      </c>
      <c r="L465" s="32">
        <v>1.4999999999999858</v>
      </c>
      <c r="M465" s="32">
        <v>3</v>
      </c>
      <c r="N465" s="32">
        <v>0.6</v>
      </c>
      <c r="O465" s="32">
        <v>2.4</v>
      </c>
      <c r="P465" s="27"/>
      <c r="Q465" s="17">
        <v>22</v>
      </c>
    </row>
    <row r="466" spans="1:17" ht="15.75" x14ac:dyDescent="0.25">
      <c r="A466" s="18">
        <v>17</v>
      </c>
      <c r="B466" s="19"/>
      <c r="C466" s="17" t="s">
        <v>30</v>
      </c>
      <c r="D466" s="17">
        <v>32</v>
      </c>
      <c r="E466" s="17" t="s">
        <v>21</v>
      </c>
      <c r="F466" s="20">
        <v>45105</v>
      </c>
      <c r="G466" s="21">
        <v>542</v>
      </c>
      <c r="H466" s="22">
        <v>500</v>
      </c>
      <c r="I466" s="23">
        <v>90.5</v>
      </c>
      <c r="J466" s="23">
        <v>91.8</v>
      </c>
      <c r="K466" s="23">
        <v>90.8</v>
      </c>
      <c r="L466" s="24">
        <v>1.3999999999999915</v>
      </c>
      <c r="M466" s="24">
        <v>2.8</v>
      </c>
      <c r="N466" s="24">
        <v>0.8</v>
      </c>
      <c r="O466" s="24">
        <v>1.9999999999999998</v>
      </c>
      <c r="P466" s="17"/>
      <c r="Q466" s="17">
        <v>22</v>
      </c>
    </row>
    <row r="467" spans="1:17" ht="15.75" x14ac:dyDescent="0.25">
      <c r="A467" s="25">
        <v>18</v>
      </c>
      <c r="B467" s="26"/>
      <c r="C467" s="17" t="s">
        <v>30</v>
      </c>
      <c r="D467" s="27">
        <v>33</v>
      </c>
      <c r="E467" s="27" t="s">
        <v>21</v>
      </c>
      <c r="F467" s="28">
        <v>45105</v>
      </c>
      <c r="G467" s="29">
        <v>543</v>
      </c>
      <c r="H467" s="30">
        <v>1000</v>
      </c>
      <c r="I467" s="31">
        <v>89.9</v>
      </c>
      <c r="J467" s="31">
        <v>91</v>
      </c>
      <c r="K467" s="31">
        <v>90.1</v>
      </c>
      <c r="L467" s="32">
        <v>1.1999999999999886</v>
      </c>
      <c r="M467" s="32">
        <v>1.2</v>
      </c>
      <c r="N467" s="32">
        <v>0.3</v>
      </c>
      <c r="O467" s="32">
        <v>0.89999999999999991</v>
      </c>
      <c r="P467" s="27"/>
      <c r="Q467" s="17">
        <v>22</v>
      </c>
    </row>
    <row r="468" spans="1:17" ht="15.75" x14ac:dyDescent="0.25">
      <c r="A468" s="18">
        <v>19</v>
      </c>
      <c r="B468" s="19"/>
      <c r="C468" s="17" t="s">
        <v>30</v>
      </c>
      <c r="D468" s="17">
        <v>33</v>
      </c>
      <c r="E468" s="17" t="s">
        <v>21</v>
      </c>
      <c r="F468" s="20">
        <v>45105</v>
      </c>
      <c r="G468" s="21">
        <v>544</v>
      </c>
      <c r="H468" s="22">
        <v>750</v>
      </c>
      <c r="I468" s="23">
        <v>90.8</v>
      </c>
      <c r="J468" s="23">
        <v>91.4</v>
      </c>
      <c r="K468" s="23">
        <v>90.9</v>
      </c>
      <c r="L468" s="24">
        <v>0.70000000000000284</v>
      </c>
      <c r="M468" s="24">
        <v>0.9</v>
      </c>
      <c r="N468" s="24">
        <v>0.3</v>
      </c>
      <c r="O468" s="24">
        <v>0.60000000000000009</v>
      </c>
      <c r="P468" s="17"/>
      <c r="Q468" s="17">
        <v>22</v>
      </c>
    </row>
    <row r="469" spans="1:17" ht="15.75" x14ac:dyDescent="0.25">
      <c r="A469" s="25">
        <v>20</v>
      </c>
      <c r="B469" s="26"/>
      <c r="C469" s="17" t="s">
        <v>30</v>
      </c>
      <c r="D469" s="27">
        <v>39</v>
      </c>
      <c r="E469" s="27" t="s">
        <v>21</v>
      </c>
      <c r="F469" s="28">
        <v>45105</v>
      </c>
      <c r="G469" s="29">
        <v>545</v>
      </c>
      <c r="H469" s="30">
        <v>800</v>
      </c>
      <c r="I469" s="31">
        <v>91.3</v>
      </c>
      <c r="J469" s="31">
        <v>92.6</v>
      </c>
      <c r="K469" s="31">
        <v>91.8</v>
      </c>
      <c r="L469" s="32">
        <v>1.3999999999999915</v>
      </c>
      <c r="M469" s="32">
        <v>1.7</v>
      </c>
      <c r="N469" s="32">
        <v>0.7</v>
      </c>
      <c r="O469" s="32">
        <v>1</v>
      </c>
      <c r="P469" s="27"/>
      <c r="Q469" s="17">
        <v>22</v>
      </c>
    </row>
    <row r="470" spans="1:17" ht="15.75" x14ac:dyDescent="0.25">
      <c r="A470" s="18">
        <v>21</v>
      </c>
      <c r="B470" s="19"/>
      <c r="C470" s="17" t="s">
        <v>30</v>
      </c>
      <c r="D470" s="17">
        <v>39</v>
      </c>
      <c r="E470" s="17" t="s">
        <v>21</v>
      </c>
      <c r="F470" s="20">
        <v>45105</v>
      </c>
      <c r="G470" s="50">
        <v>546</v>
      </c>
      <c r="H470" s="22">
        <v>800</v>
      </c>
      <c r="I470" s="23">
        <v>90.8</v>
      </c>
      <c r="J470" s="23">
        <v>91.9</v>
      </c>
      <c r="K470" s="23">
        <v>91.2</v>
      </c>
      <c r="L470" s="24">
        <v>1.2000000000000028</v>
      </c>
      <c r="M470" s="24">
        <v>1.5</v>
      </c>
      <c r="N470" s="24">
        <v>0.6</v>
      </c>
      <c r="O470" s="24">
        <v>0.9</v>
      </c>
      <c r="P470" s="17"/>
      <c r="Q470" s="17">
        <v>22</v>
      </c>
    </row>
    <row r="471" spans="1:17" ht="15.75" x14ac:dyDescent="0.25">
      <c r="A471" s="25">
        <v>22</v>
      </c>
      <c r="B471" s="19"/>
      <c r="C471" s="17" t="s">
        <v>30</v>
      </c>
      <c r="D471" s="17">
        <v>110</v>
      </c>
      <c r="E471" s="27" t="s">
        <v>21</v>
      </c>
      <c r="F471" s="20">
        <v>45105</v>
      </c>
      <c r="G471" s="21">
        <v>547</v>
      </c>
      <c r="H471" s="22">
        <v>700</v>
      </c>
      <c r="I471" s="23">
        <v>91.3</v>
      </c>
      <c r="J471" s="23">
        <v>94.3</v>
      </c>
      <c r="K471" s="23">
        <v>92.5</v>
      </c>
      <c r="L471" s="32">
        <v>3.0999999999999943</v>
      </c>
      <c r="M471" s="32">
        <v>4.4000000000000004</v>
      </c>
      <c r="N471" s="32">
        <v>1.9</v>
      </c>
      <c r="O471" s="32">
        <v>2.5000000000000004</v>
      </c>
      <c r="P471" s="17"/>
      <c r="Q471" s="17">
        <v>22</v>
      </c>
    </row>
    <row r="472" spans="1:17" ht="15.75" x14ac:dyDescent="0.25">
      <c r="A472" s="7">
        <v>1</v>
      </c>
      <c r="B472" s="34"/>
      <c r="C472" s="17" t="s">
        <v>30</v>
      </c>
      <c r="D472" s="17">
        <v>110</v>
      </c>
      <c r="E472" s="17" t="s">
        <v>21</v>
      </c>
      <c r="F472" s="20">
        <v>45105</v>
      </c>
      <c r="G472" s="21">
        <v>551</v>
      </c>
      <c r="H472" s="22">
        <v>700</v>
      </c>
      <c r="I472" s="23">
        <v>89.9</v>
      </c>
      <c r="J472" s="23">
        <v>93.6</v>
      </c>
      <c r="K472" s="23">
        <v>91.4</v>
      </c>
      <c r="L472" s="24">
        <v>3.5999999999999943</v>
      </c>
      <c r="M472" s="24">
        <v>5.0999999999999996</v>
      </c>
      <c r="N472" s="24">
        <v>2.1</v>
      </c>
      <c r="O472" s="24">
        <v>2.9999999999999996</v>
      </c>
      <c r="P472" s="17"/>
      <c r="Q472" s="17">
        <v>23</v>
      </c>
    </row>
    <row r="473" spans="1:17" ht="15.75" x14ac:dyDescent="0.25">
      <c r="A473" s="25">
        <v>2</v>
      </c>
      <c r="B473" s="26"/>
      <c r="C473" s="17" t="s">
        <v>30</v>
      </c>
      <c r="D473" s="27">
        <v>117</v>
      </c>
      <c r="E473" s="27" t="s">
        <v>21</v>
      </c>
      <c r="F473" s="28">
        <v>45106</v>
      </c>
      <c r="G473" s="29">
        <v>552</v>
      </c>
      <c r="H473" s="30">
        <v>100</v>
      </c>
      <c r="I473" s="31">
        <v>91.6</v>
      </c>
      <c r="J473" s="31">
        <v>93.3</v>
      </c>
      <c r="K473" s="31">
        <v>92.4</v>
      </c>
      <c r="L473" s="32">
        <v>1.6000000000000085</v>
      </c>
      <c r="M473" s="32">
        <v>16</v>
      </c>
      <c r="N473" s="32">
        <v>8</v>
      </c>
      <c r="O473" s="32">
        <v>8</v>
      </c>
      <c r="P473" s="27"/>
      <c r="Q473" s="17">
        <v>23</v>
      </c>
    </row>
    <row r="474" spans="1:17" ht="15.75" x14ac:dyDescent="0.25">
      <c r="A474" s="18">
        <v>3</v>
      </c>
      <c r="B474" s="19"/>
      <c r="C474" s="17" t="s">
        <v>30</v>
      </c>
      <c r="D474" s="17">
        <v>117</v>
      </c>
      <c r="E474" s="17" t="s">
        <v>21</v>
      </c>
      <c r="F474" s="20">
        <v>45106</v>
      </c>
      <c r="G474" s="21">
        <v>553</v>
      </c>
      <c r="H474" s="22">
        <v>100</v>
      </c>
      <c r="I474" s="23">
        <v>90.9</v>
      </c>
      <c r="J474" s="23">
        <v>92.5</v>
      </c>
      <c r="K474" s="23">
        <v>91.4</v>
      </c>
      <c r="L474" s="24">
        <v>1.5</v>
      </c>
      <c r="M474" s="24">
        <v>15</v>
      </c>
      <c r="N474" s="24">
        <v>5</v>
      </c>
      <c r="O474" s="24">
        <v>10</v>
      </c>
      <c r="P474" s="17"/>
      <c r="Q474" s="17">
        <v>23</v>
      </c>
    </row>
    <row r="475" spans="1:17" ht="15.75" x14ac:dyDescent="0.25">
      <c r="A475" s="25">
        <v>4</v>
      </c>
      <c r="B475" s="26"/>
      <c r="C475" s="17" t="s">
        <v>30</v>
      </c>
      <c r="D475" s="27">
        <v>440</v>
      </c>
      <c r="E475" s="27" t="s">
        <v>21</v>
      </c>
      <c r="F475" s="28">
        <v>45106</v>
      </c>
      <c r="G475" s="29">
        <v>554</v>
      </c>
      <c r="H475" s="30">
        <v>500</v>
      </c>
      <c r="I475" s="31">
        <v>90.8</v>
      </c>
      <c r="J475" s="31">
        <v>93.6</v>
      </c>
      <c r="K475" s="31">
        <v>91.8</v>
      </c>
      <c r="L475" s="32">
        <v>2.7000000000000028</v>
      </c>
      <c r="M475" s="32">
        <v>5.4</v>
      </c>
      <c r="N475" s="32">
        <v>2</v>
      </c>
      <c r="O475" s="32">
        <v>3.4000000000000004</v>
      </c>
      <c r="P475" s="27"/>
      <c r="Q475" s="17">
        <v>23</v>
      </c>
    </row>
    <row r="476" spans="1:17" ht="15.75" x14ac:dyDescent="0.25">
      <c r="A476" s="18">
        <v>5</v>
      </c>
      <c r="B476" s="19"/>
      <c r="C476" s="17" t="s">
        <v>30</v>
      </c>
      <c r="D476" s="17">
        <v>440</v>
      </c>
      <c r="E476" s="17" t="s">
        <v>21</v>
      </c>
      <c r="F476" s="20">
        <v>45106</v>
      </c>
      <c r="G476" s="21">
        <v>555</v>
      </c>
      <c r="H476" s="22">
        <v>500</v>
      </c>
      <c r="I476" s="23">
        <v>91.9</v>
      </c>
      <c r="J476" s="23">
        <v>94.4</v>
      </c>
      <c r="K476" s="23">
        <v>92.6</v>
      </c>
      <c r="L476" s="24">
        <v>2.4000000000000057</v>
      </c>
      <c r="M476" s="24">
        <v>4.8</v>
      </c>
      <c r="N476" s="24">
        <v>1.4</v>
      </c>
      <c r="O476" s="24">
        <v>3.4</v>
      </c>
      <c r="P476" s="17"/>
      <c r="Q476" s="17">
        <v>23</v>
      </c>
    </row>
    <row r="477" spans="1:17" ht="15.75" x14ac:dyDescent="0.25">
      <c r="A477" s="25">
        <v>6</v>
      </c>
      <c r="B477" s="26"/>
      <c r="C477" s="17" t="s">
        <v>30</v>
      </c>
      <c r="D477" s="27">
        <v>85</v>
      </c>
      <c r="E477" s="27" t="s">
        <v>21</v>
      </c>
      <c r="F477" s="28">
        <v>45118</v>
      </c>
      <c r="G477" s="29">
        <v>556</v>
      </c>
      <c r="H477" s="30">
        <v>1250</v>
      </c>
      <c r="I477" s="31">
        <v>90.8</v>
      </c>
      <c r="J477" s="31">
        <v>92.8</v>
      </c>
      <c r="K477" s="31">
        <v>91.7</v>
      </c>
      <c r="L477" s="32">
        <v>1.9000000000000057</v>
      </c>
      <c r="M477" s="32">
        <v>1.5</v>
      </c>
      <c r="N477" s="32">
        <v>0.7</v>
      </c>
      <c r="O477" s="32">
        <v>0.8</v>
      </c>
      <c r="P477" s="27"/>
      <c r="Q477" s="17">
        <v>23</v>
      </c>
    </row>
    <row r="478" spans="1:17" ht="15.75" x14ac:dyDescent="0.25">
      <c r="A478" s="18">
        <v>7</v>
      </c>
      <c r="B478" s="34"/>
      <c r="C478" s="17" t="s">
        <v>30</v>
      </c>
      <c r="D478" s="17">
        <v>85</v>
      </c>
      <c r="E478" s="17" t="s">
        <v>21</v>
      </c>
      <c r="F478" s="20">
        <v>45118</v>
      </c>
      <c r="G478" s="21">
        <v>557</v>
      </c>
      <c r="H478" s="22">
        <v>1250</v>
      </c>
      <c r="I478" s="23">
        <v>91.3</v>
      </c>
      <c r="J478" s="23">
        <v>93.1</v>
      </c>
      <c r="K478" s="23">
        <v>92</v>
      </c>
      <c r="L478" s="24">
        <v>1.7000000000000028</v>
      </c>
      <c r="M478" s="24">
        <v>1.4</v>
      </c>
      <c r="N478" s="24">
        <v>0.6</v>
      </c>
      <c r="O478" s="24">
        <v>0.79999999999999993</v>
      </c>
      <c r="P478" s="17"/>
      <c r="Q478" s="17">
        <v>23</v>
      </c>
    </row>
    <row r="479" spans="1:17" ht="15.75" x14ac:dyDescent="0.25">
      <c r="A479" s="25">
        <v>8</v>
      </c>
      <c r="B479" s="35"/>
      <c r="C479" s="17" t="s">
        <v>30</v>
      </c>
      <c r="D479" s="27">
        <v>181</v>
      </c>
      <c r="E479" s="27" t="s">
        <v>21</v>
      </c>
      <c r="F479" s="28">
        <v>45118</v>
      </c>
      <c r="G479" s="29">
        <v>558</v>
      </c>
      <c r="H479" s="30">
        <v>750</v>
      </c>
      <c r="I479" s="31">
        <v>91.6</v>
      </c>
      <c r="J479" s="31">
        <v>96.3</v>
      </c>
      <c r="K479" s="31">
        <v>93.6</v>
      </c>
      <c r="L479" s="32">
        <v>4.6000000000000085</v>
      </c>
      <c r="M479" s="32">
        <v>6.1</v>
      </c>
      <c r="N479" s="32">
        <v>2.7</v>
      </c>
      <c r="O479" s="32">
        <v>3.3999999999999995</v>
      </c>
      <c r="P479" s="27"/>
      <c r="Q479" s="17">
        <v>23</v>
      </c>
    </row>
    <row r="480" spans="1:17" ht="15.75" x14ac:dyDescent="0.25">
      <c r="A480" s="18">
        <v>9</v>
      </c>
      <c r="B480" s="19"/>
      <c r="C480" s="17" t="s">
        <v>30</v>
      </c>
      <c r="D480" s="17">
        <v>181</v>
      </c>
      <c r="E480" s="17" t="s">
        <v>21</v>
      </c>
      <c r="F480" s="20">
        <v>45118</v>
      </c>
      <c r="G480" s="21">
        <v>559</v>
      </c>
      <c r="H480" s="22">
        <v>750</v>
      </c>
      <c r="I480" s="23">
        <v>92</v>
      </c>
      <c r="J480" s="23">
        <v>96.3</v>
      </c>
      <c r="K480" s="23">
        <v>93.8</v>
      </c>
      <c r="L480" s="24">
        <v>4.2000000000000028</v>
      </c>
      <c r="M480" s="24">
        <v>5.6</v>
      </c>
      <c r="N480" s="24">
        <v>2.4</v>
      </c>
      <c r="O480" s="24">
        <v>3.1999999999999997</v>
      </c>
      <c r="P480" s="17"/>
      <c r="Q480" s="17">
        <v>23</v>
      </c>
    </row>
    <row r="481" spans="1:18" ht="15.75" x14ac:dyDescent="0.25">
      <c r="A481" s="25">
        <v>10</v>
      </c>
      <c r="B481" s="26"/>
      <c r="C481" s="17" t="s">
        <v>30</v>
      </c>
      <c r="D481" s="27">
        <v>133</v>
      </c>
      <c r="E481" s="27" t="s">
        <v>21</v>
      </c>
      <c r="F481" s="28">
        <v>45118</v>
      </c>
      <c r="G481" s="29">
        <v>560</v>
      </c>
      <c r="H481" s="30">
        <v>750</v>
      </c>
      <c r="I481" s="31">
        <v>91.5</v>
      </c>
      <c r="J481" s="31">
        <v>95.2</v>
      </c>
      <c r="K481" s="31">
        <v>92.9</v>
      </c>
      <c r="L481" s="32">
        <v>3.6000000000000085</v>
      </c>
      <c r="M481" s="32">
        <v>4.8</v>
      </c>
      <c r="N481" s="32">
        <v>1.9</v>
      </c>
      <c r="O481" s="32">
        <v>2.9</v>
      </c>
      <c r="P481" s="27"/>
      <c r="Q481" s="17">
        <v>23</v>
      </c>
    </row>
    <row r="482" spans="1:18" ht="15.75" x14ac:dyDescent="0.25">
      <c r="A482" s="18">
        <v>11</v>
      </c>
      <c r="B482" s="19"/>
      <c r="C482" s="17" t="s">
        <v>30</v>
      </c>
      <c r="D482" s="17">
        <v>133</v>
      </c>
      <c r="E482" s="17" t="s">
        <v>21</v>
      </c>
      <c r="F482" s="20">
        <v>45118</v>
      </c>
      <c r="G482" s="21">
        <v>561</v>
      </c>
      <c r="H482" s="22">
        <v>750</v>
      </c>
      <c r="I482" s="23">
        <v>91.6</v>
      </c>
      <c r="J482" s="23">
        <v>95.5</v>
      </c>
      <c r="K482" s="23">
        <v>93.4</v>
      </c>
      <c r="L482" s="24">
        <v>3.8000000000000114</v>
      </c>
      <c r="M482" s="24">
        <v>5.0999999999999996</v>
      </c>
      <c r="N482" s="24">
        <v>2.4</v>
      </c>
      <c r="O482" s="24">
        <v>2.6999999999999997</v>
      </c>
      <c r="P482" s="17"/>
      <c r="Q482" s="17">
        <v>23</v>
      </c>
    </row>
    <row r="483" spans="1:18" ht="15.75" x14ac:dyDescent="0.25">
      <c r="A483" s="25">
        <v>12</v>
      </c>
      <c r="B483" s="26"/>
      <c r="C483" s="17" t="s">
        <v>30</v>
      </c>
      <c r="D483" s="27">
        <v>179</v>
      </c>
      <c r="E483" s="27" t="s">
        <v>21</v>
      </c>
      <c r="F483" s="28">
        <v>45118</v>
      </c>
      <c r="G483" s="29">
        <v>562</v>
      </c>
      <c r="H483" s="30">
        <v>500</v>
      </c>
      <c r="I483" s="31">
        <v>91.2</v>
      </c>
      <c r="J483" s="31">
        <v>96.5</v>
      </c>
      <c r="K483" s="31">
        <v>92.3</v>
      </c>
      <c r="L483" s="32">
        <v>5.2000000000000028</v>
      </c>
      <c r="M483" s="32">
        <v>10.4</v>
      </c>
      <c r="N483" s="32">
        <v>2.2000000000000002</v>
      </c>
      <c r="O483" s="32">
        <v>8.1999999999999993</v>
      </c>
      <c r="P483" s="27"/>
      <c r="Q483" s="17">
        <v>23</v>
      </c>
    </row>
    <row r="484" spans="1:18" ht="15.75" x14ac:dyDescent="0.25">
      <c r="A484" s="18">
        <v>13</v>
      </c>
      <c r="B484" s="19"/>
      <c r="C484" s="17" t="s">
        <v>30</v>
      </c>
      <c r="D484" s="17">
        <v>179</v>
      </c>
      <c r="E484" s="17" t="s">
        <v>21</v>
      </c>
      <c r="F484" s="20">
        <v>45118</v>
      </c>
      <c r="G484" s="21">
        <v>563</v>
      </c>
      <c r="H484" s="22">
        <v>500</v>
      </c>
      <c r="I484" s="23">
        <v>90.3</v>
      </c>
      <c r="J484" s="23">
        <v>94.6</v>
      </c>
      <c r="K484" s="23">
        <v>91.1</v>
      </c>
      <c r="L484" s="24">
        <v>4.2000000000000028</v>
      </c>
      <c r="M484" s="24">
        <v>8.4</v>
      </c>
      <c r="N484" s="24">
        <v>1.6</v>
      </c>
      <c r="O484" s="24">
        <v>6.8000000000000007</v>
      </c>
      <c r="P484" s="17"/>
      <c r="Q484" s="17">
        <v>23</v>
      </c>
    </row>
    <row r="485" spans="1:18" ht="15.75" x14ac:dyDescent="0.25">
      <c r="A485" s="25">
        <v>14</v>
      </c>
      <c r="B485" s="26"/>
      <c r="C485" s="17" t="s">
        <v>30</v>
      </c>
      <c r="D485" s="27">
        <v>185</v>
      </c>
      <c r="E485" s="27" t="s">
        <v>21</v>
      </c>
      <c r="F485" s="28">
        <v>45118</v>
      </c>
      <c r="G485" s="29">
        <v>564</v>
      </c>
      <c r="H485" s="30">
        <v>350</v>
      </c>
      <c r="I485" s="31">
        <v>90.8</v>
      </c>
      <c r="J485" s="31">
        <v>95.5</v>
      </c>
      <c r="K485" s="31">
        <v>93.2</v>
      </c>
      <c r="L485" s="32">
        <v>4.6000000000000085</v>
      </c>
      <c r="M485" s="32">
        <v>13.1</v>
      </c>
      <c r="N485" s="32">
        <v>6.9</v>
      </c>
      <c r="O485" s="32">
        <v>6.1999999999999993</v>
      </c>
      <c r="P485" s="27"/>
      <c r="Q485" s="17">
        <v>23</v>
      </c>
    </row>
    <row r="486" spans="1:18" ht="15.75" x14ac:dyDescent="0.25">
      <c r="A486" s="18">
        <v>15</v>
      </c>
      <c r="B486" s="19"/>
      <c r="C486" s="17" t="s">
        <v>30</v>
      </c>
      <c r="D486" s="84">
        <v>121</v>
      </c>
      <c r="E486" s="17" t="s">
        <v>21</v>
      </c>
      <c r="F486" s="20">
        <v>45163</v>
      </c>
      <c r="G486" s="21">
        <v>565</v>
      </c>
      <c r="H486" s="22">
        <v>400</v>
      </c>
      <c r="I486" s="23">
        <v>91.4</v>
      </c>
      <c r="J486" s="23">
        <v>97.5</v>
      </c>
      <c r="K486" s="23">
        <v>94</v>
      </c>
      <c r="L486" s="24">
        <v>6</v>
      </c>
      <c r="M486" s="24">
        <v>15</v>
      </c>
      <c r="N486" s="24">
        <v>6.5</v>
      </c>
      <c r="O486" s="24">
        <v>8.5</v>
      </c>
      <c r="P486" s="17"/>
      <c r="Q486" s="17">
        <v>23</v>
      </c>
    </row>
    <row r="487" spans="1:18" ht="15.75" x14ac:dyDescent="0.25">
      <c r="A487" s="25">
        <v>16</v>
      </c>
      <c r="B487" s="26"/>
      <c r="C487" s="17" t="s">
        <v>30</v>
      </c>
      <c r="D487" s="92">
        <v>121</v>
      </c>
      <c r="E487" s="27" t="s">
        <v>21</v>
      </c>
      <c r="F487" s="28">
        <v>45163</v>
      </c>
      <c r="G487" s="29">
        <v>566</v>
      </c>
      <c r="H487" s="30">
        <v>400</v>
      </c>
      <c r="I487" s="31">
        <v>90.7</v>
      </c>
      <c r="J487" s="31">
        <v>97.4</v>
      </c>
      <c r="K487" s="31">
        <v>93.6</v>
      </c>
      <c r="L487" s="32">
        <v>6.6000000000000085</v>
      </c>
      <c r="M487" s="32">
        <v>16.5</v>
      </c>
      <c r="N487" s="32">
        <v>7.2</v>
      </c>
      <c r="O487" s="32">
        <v>9.3000000000000007</v>
      </c>
      <c r="P487" s="27"/>
      <c r="Q487" s="17">
        <v>23</v>
      </c>
    </row>
    <row r="488" spans="1:18" ht="15.75" x14ac:dyDescent="0.25">
      <c r="A488" s="18">
        <v>17</v>
      </c>
      <c r="B488" s="19"/>
      <c r="C488" s="17" t="s">
        <v>30</v>
      </c>
      <c r="D488" s="84">
        <v>72</v>
      </c>
      <c r="E488" s="17" t="s">
        <v>21</v>
      </c>
      <c r="F488" s="20">
        <v>45163</v>
      </c>
      <c r="G488" s="21">
        <v>567</v>
      </c>
      <c r="H488" s="22">
        <v>500</v>
      </c>
      <c r="I488" s="23">
        <v>90.5</v>
      </c>
      <c r="J488" s="23">
        <v>96</v>
      </c>
      <c r="K488" s="23">
        <v>92.3</v>
      </c>
      <c r="L488" s="24">
        <v>5.4000000000000057</v>
      </c>
      <c r="M488" s="24">
        <v>10.8</v>
      </c>
      <c r="N488" s="24">
        <v>3.6</v>
      </c>
      <c r="O488" s="24">
        <v>7.2000000000000011</v>
      </c>
      <c r="P488" s="17"/>
      <c r="Q488" s="17">
        <v>23</v>
      </c>
    </row>
    <row r="489" spans="1:18" ht="15.75" x14ac:dyDescent="0.25">
      <c r="A489" s="25">
        <v>18</v>
      </c>
      <c r="B489" s="26"/>
      <c r="C489" s="17" t="s">
        <v>30</v>
      </c>
      <c r="D489" s="92">
        <v>72</v>
      </c>
      <c r="E489" s="27" t="s">
        <v>21</v>
      </c>
      <c r="F489" s="28">
        <v>45163</v>
      </c>
      <c r="G489" s="29">
        <v>568</v>
      </c>
      <c r="H489" s="30">
        <v>450</v>
      </c>
      <c r="I489" s="31">
        <v>91.3</v>
      </c>
      <c r="J489" s="31">
        <v>96.2</v>
      </c>
      <c r="K489" s="31">
        <v>93</v>
      </c>
      <c r="L489" s="32">
        <v>4.8000000000000114</v>
      </c>
      <c r="M489" s="32">
        <v>10.7</v>
      </c>
      <c r="N489" s="32">
        <v>3.8</v>
      </c>
      <c r="O489" s="32">
        <v>6.8999999999999995</v>
      </c>
      <c r="P489" s="27"/>
      <c r="Q489" s="17">
        <v>23</v>
      </c>
    </row>
    <row r="490" spans="1:18" ht="15.75" x14ac:dyDescent="0.25">
      <c r="A490" s="18">
        <v>19</v>
      </c>
      <c r="B490" s="19"/>
      <c r="C490" s="17" t="s">
        <v>30</v>
      </c>
      <c r="D490" s="84">
        <v>46</v>
      </c>
      <c r="E490" s="17" t="s">
        <v>21</v>
      </c>
      <c r="F490" s="20">
        <v>45169</v>
      </c>
      <c r="G490" s="21">
        <v>569</v>
      </c>
      <c r="H490" s="22">
        <v>750</v>
      </c>
      <c r="I490" s="23">
        <v>91.1</v>
      </c>
      <c r="J490" s="23">
        <v>96.5</v>
      </c>
      <c r="K490" s="23">
        <v>94.5</v>
      </c>
      <c r="L490" s="24">
        <v>5.3000000000000114</v>
      </c>
      <c r="M490" s="24">
        <v>7.1</v>
      </c>
      <c r="N490" s="24">
        <v>4.5</v>
      </c>
      <c r="O490" s="24">
        <v>2.5999999999999996</v>
      </c>
      <c r="P490" s="17"/>
      <c r="Q490" s="17">
        <v>23</v>
      </c>
    </row>
    <row r="491" spans="1:18" ht="15.75" x14ac:dyDescent="0.25">
      <c r="A491" s="25">
        <v>20</v>
      </c>
      <c r="B491" s="26"/>
      <c r="C491" s="17" t="s">
        <v>30</v>
      </c>
      <c r="D491" s="92">
        <v>46</v>
      </c>
      <c r="E491" s="27" t="s">
        <v>21</v>
      </c>
      <c r="F491" s="28">
        <v>45169</v>
      </c>
      <c r="G491" s="29">
        <v>570</v>
      </c>
      <c r="H491" s="30">
        <v>750</v>
      </c>
      <c r="I491" s="31">
        <v>90.9</v>
      </c>
      <c r="J491" s="31">
        <v>96.3</v>
      </c>
      <c r="K491" s="31">
        <v>94.3</v>
      </c>
      <c r="L491" s="32">
        <v>5.2999999999999972</v>
      </c>
      <c r="M491" s="32">
        <v>7.1</v>
      </c>
      <c r="N491" s="32">
        <v>4.5</v>
      </c>
      <c r="O491" s="32">
        <v>2.5999999999999996</v>
      </c>
      <c r="P491" s="27"/>
      <c r="Q491" s="17">
        <v>23</v>
      </c>
    </row>
    <row r="492" spans="1:18" ht="15.75" x14ac:dyDescent="0.25">
      <c r="A492" s="18">
        <v>21</v>
      </c>
      <c r="B492" s="19"/>
      <c r="C492" s="17" t="s">
        <v>30</v>
      </c>
      <c r="D492" s="17">
        <v>30</v>
      </c>
      <c r="E492" s="17" t="s">
        <v>21</v>
      </c>
      <c r="F492" s="20">
        <v>45191</v>
      </c>
      <c r="G492" s="50">
        <v>571</v>
      </c>
      <c r="H492" s="22">
        <v>500</v>
      </c>
      <c r="I492" s="23">
        <v>90.9</v>
      </c>
      <c r="J492" s="23">
        <v>95.4</v>
      </c>
      <c r="K492" s="23">
        <v>93</v>
      </c>
      <c r="L492" s="24">
        <v>4.4000000000000057</v>
      </c>
      <c r="M492" s="24">
        <v>8.8000000000000007</v>
      </c>
      <c r="N492" s="24">
        <v>4.2</v>
      </c>
      <c r="O492" s="24">
        <v>4.6000000000000005</v>
      </c>
      <c r="P492" s="17"/>
      <c r="Q492" s="17">
        <v>23</v>
      </c>
    </row>
    <row r="493" spans="1:18" ht="15.75" x14ac:dyDescent="0.25">
      <c r="A493" s="25">
        <v>22</v>
      </c>
      <c r="B493" s="19"/>
      <c r="C493" s="17" t="s">
        <v>30</v>
      </c>
      <c r="D493" s="17">
        <v>30</v>
      </c>
      <c r="E493" s="27" t="s">
        <v>21</v>
      </c>
      <c r="F493" s="20">
        <v>45191</v>
      </c>
      <c r="G493" s="21">
        <v>572</v>
      </c>
      <c r="H493" s="22">
        <v>500</v>
      </c>
      <c r="I493" s="23">
        <v>90.5</v>
      </c>
      <c r="J493" s="23">
        <v>95.5</v>
      </c>
      <c r="K493" s="23">
        <v>93</v>
      </c>
      <c r="L493" s="32">
        <v>4.9000000000000057</v>
      </c>
      <c r="M493" s="32">
        <v>9.8000000000000007</v>
      </c>
      <c r="N493" s="32">
        <v>5</v>
      </c>
      <c r="O493" s="32">
        <v>4.8000000000000007</v>
      </c>
      <c r="P493" s="17"/>
      <c r="Q493" s="17">
        <v>23</v>
      </c>
    </row>
    <row r="494" spans="1:18" ht="15.75" x14ac:dyDescent="0.25">
      <c r="A494" s="7">
        <v>1</v>
      </c>
      <c r="B494" s="34"/>
      <c r="C494" s="17" t="s">
        <v>30</v>
      </c>
      <c r="D494" s="17">
        <v>49</v>
      </c>
      <c r="E494" s="17" t="s">
        <v>21</v>
      </c>
      <c r="F494" s="20">
        <v>45141</v>
      </c>
      <c r="G494" s="21">
        <v>601</v>
      </c>
      <c r="H494" s="22">
        <v>250</v>
      </c>
      <c r="I494" s="23">
        <v>90.7</v>
      </c>
      <c r="J494" s="23">
        <v>93.4</v>
      </c>
      <c r="K494" s="23">
        <v>91.5</v>
      </c>
      <c r="L494" s="24">
        <v>2.7999999999999972</v>
      </c>
      <c r="M494" s="24">
        <v>11.2</v>
      </c>
      <c r="N494" s="24">
        <v>3.6</v>
      </c>
      <c r="O494" s="24">
        <v>7.6</v>
      </c>
      <c r="P494" s="17"/>
      <c r="Q494" s="17">
        <v>25</v>
      </c>
      <c r="R494" s="17"/>
    </row>
    <row r="495" spans="1:18" ht="15.75" x14ac:dyDescent="0.25">
      <c r="A495" s="25">
        <v>2</v>
      </c>
      <c r="B495" s="26"/>
      <c r="C495" s="17" t="s">
        <v>30</v>
      </c>
      <c r="D495" s="27">
        <v>49</v>
      </c>
      <c r="E495" s="27" t="s">
        <v>21</v>
      </c>
      <c r="F495" s="28">
        <v>45141</v>
      </c>
      <c r="G495" s="29">
        <v>602</v>
      </c>
      <c r="H495" s="30">
        <v>250</v>
      </c>
      <c r="I495" s="31">
        <v>90.6</v>
      </c>
      <c r="J495" s="31">
        <v>93.6</v>
      </c>
      <c r="K495" s="31">
        <v>91.3</v>
      </c>
      <c r="L495" s="32">
        <v>3.0999999999999943</v>
      </c>
      <c r="M495" s="32">
        <v>12.4</v>
      </c>
      <c r="N495" s="32">
        <v>3.2</v>
      </c>
      <c r="O495" s="32">
        <v>9.1999999999999993</v>
      </c>
      <c r="P495" s="27"/>
      <c r="Q495" s="17">
        <v>25</v>
      </c>
      <c r="R495" s="17"/>
    </row>
    <row r="496" spans="1:18" ht="15.75" x14ac:dyDescent="0.25">
      <c r="A496" s="18">
        <v>3</v>
      </c>
      <c r="B496" s="19"/>
      <c r="C496" s="17" t="s">
        <v>30</v>
      </c>
      <c r="D496" s="17">
        <v>48</v>
      </c>
      <c r="E496" s="17" t="s">
        <v>21</v>
      </c>
      <c r="F496" s="20">
        <v>45141</v>
      </c>
      <c r="G496" s="21">
        <v>603</v>
      </c>
      <c r="H496" s="22">
        <v>250</v>
      </c>
      <c r="I496" s="23">
        <v>90.3</v>
      </c>
      <c r="J496" s="23">
        <v>91.4</v>
      </c>
      <c r="K496" s="23">
        <v>90.5</v>
      </c>
      <c r="L496" s="24">
        <v>1.2000000000000028</v>
      </c>
      <c r="M496" s="24">
        <v>4.8</v>
      </c>
      <c r="N496" s="24">
        <v>1.2</v>
      </c>
      <c r="O496" s="24">
        <v>3.5999999999999996</v>
      </c>
      <c r="P496" s="17"/>
      <c r="Q496" s="17">
        <v>25</v>
      </c>
      <c r="R496" s="17"/>
    </row>
    <row r="497" spans="1:18" ht="15.75" x14ac:dyDescent="0.25">
      <c r="A497" s="25">
        <v>4</v>
      </c>
      <c r="B497" s="26"/>
      <c r="C497" s="17" t="s">
        <v>30</v>
      </c>
      <c r="D497" s="27">
        <v>48</v>
      </c>
      <c r="E497" s="27" t="s">
        <v>21</v>
      </c>
      <c r="F497" s="28">
        <v>45141</v>
      </c>
      <c r="G497" s="29">
        <v>604</v>
      </c>
      <c r="H497" s="30">
        <v>250</v>
      </c>
      <c r="I497" s="31">
        <v>90.8</v>
      </c>
      <c r="J497" s="31">
        <v>91.9</v>
      </c>
      <c r="K497" s="31">
        <v>91</v>
      </c>
      <c r="L497" s="32">
        <v>1.2000000000000028</v>
      </c>
      <c r="M497" s="32">
        <v>4.8</v>
      </c>
      <c r="N497" s="32">
        <v>1.2</v>
      </c>
      <c r="O497" s="32">
        <v>3.5999999999999996</v>
      </c>
      <c r="P497" s="27"/>
      <c r="Q497" s="17">
        <v>25</v>
      </c>
      <c r="R497" s="17"/>
    </row>
    <row r="498" spans="1:18" ht="15.75" x14ac:dyDescent="0.25">
      <c r="A498" s="18">
        <v>5</v>
      </c>
      <c r="B498" s="19"/>
      <c r="C498" s="17" t="s">
        <v>30</v>
      </c>
      <c r="D498" s="17">
        <v>219</v>
      </c>
      <c r="E498" s="17" t="s">
        <v>21</v>
      </c>
      <c r="F498" s="20">
        <v>45141</v>
      </c>
      <c r="G498" s="21">
        <v>605</v>
      </c>
      <c r="H498" s="22">
        <v>150</v>
      </c>
      <c r="I498" s="23">
        <v>90</v>
      </c>
      <c r="J498" s="23">
        <v>93.2</v>
      </c>
      <c r="K498" s="23">
        <v>90.5</v>
      </c>
      <c r="L498" s="24">
        <v>3.2999999999999972</v>
      </c>
      <c r="M498" s="24">
        <v>22</v>
      </c>
      <c r="N498" s="24">
        <v>4</v>
      </c>
      <c r="O498" s="24">
        <v>18</v>
      </c>
      <c r="P498" s="17" t="s">
        <v>44</v>
      </c>
      <c r="Q498" s="17">
        <v>25</v>
      </c>
      <c r="R498" s="17"/>
    </row>
    <row r="499" spans="1:18" ht="15.75" x14ac:dyDescent="0.25">
      <c r="A499" s="25">
        <v>6</v>
      </c>
      <c r="B499" s="26"/>
      <c r="C499" s="17" t="s">
        <v>30</v>
      </c>
      <c r="D499" s="27">
        <v>219</v>
      </c>
      <c r="E499" s="27" t="s">
        <v>21</v>
      </c>
      <c r="F499" s="28">
        <v>45141</v>
      </c>
      <c r="G499" s="29">
        <v>606</v>
      </c>
      <c r="H499" s="22">
        <v>150</v>
      </c>
      <c r="I499" s="31">
        <v>91.3</v>
      </c>
      <c r="J499" s="31">
        <v>95</v>
      </c>
      <c r="K499" s="31">
        <v>91.7</v>
      </c>
      <c r="L499" s="32">
        <v>3.7999999999999972</v>
      </c>
      <c r="M499" s="32">
        <v>25.3</v>
      </c>
      <c r="N499" s="32">
        <v>3.3</v>
      </c>
      <c r="O499" s="32">
        <v>22</v>
      </c>
      <c r="P499" s="27" t="s">
        <v>44</v>
      </c>
      <c r="Q499" s="17">
        <v>25</v>
      </c>
      <c r="R499" s="17"/>
    </row>
    <row r="500" spans="1:18" ht="15.75" x14ac:dyDescent="0.25">
      <c r="A500" s="18">
        <v>7</v>
      </c>
      <c r="B500" s="34"/>
      <c r="C500" s="17" t="s">
        <v>30</v>
      </c>
      <c r="D500" s="17">
        <v>213</v>
      </c>
      <c r="E500" s="17" t="s">
        <v>21</v>
      </c>
      <c r="F500" s="20">
        <v>45145</v>
      </c>
      <c r="G500" s="21">
        <v>607</v>
      </c>
      <c r="H500" s="22">
        <v>250</v>
      </c>
      <c r="I500" s="23">
        <v>90.8</v>
      </c>
      <c r="J500" s="23">
        <v>96.3</v>
      </c>
      <c r="K500" s="23">
        <v>94</v>
      </c>
      <c r="L500" s="24">
        <v>5.5999999999999943</v>
      </c>
      <c r="M500" s="24">
        <v>22.4</v>
      </c>
      <c r="N500" s="24">
        <v>13.2</v>
      </c>
      <c r="O500" s="24">
        <v>9.1999999999999993</v>
      </c>
      <c r="P500" s="17"/>
      <c r="Q500" s="17">
        <v>25</v>
      </c>
      <c r="R500" s="17"/>
    </row>
    <row r="501" spans="1:18" ht="15.75" x14ac:dyDescent="0.25">
      <c r="A501" s="25">
        <v>8</v>
      </c>
      <c r="B501" s="35"/>
      <c r="C501" s="17" t="s">
        <v>30</v>
      </c>
      <c r="D501" s="27">
        <v>213</v>
      </c>
      <c r="E501" s="27" t="s">
        <v>21</v>
      </c>
      <c r="F501" s="28">
        <v>45145</v>
      </c>
      <c r="G501" s="29">
        <v>608</v>
      </c>
      <c r="H501" s="30">
        <v>250</v>
      </c>
      <c r="I501" s="31">
        <v>90.8</v>
      </c>
      <c r="J501" s="31">
        <v>96.8</v>
      </c>
      <c r="K501" s="31">
        <v>94</v>
      </c>
      <c r="L501" s="32">
        <v>6.0999999999999943</v>
      </c>
      <c r="M501" s="32">
        <v>24.4</v>
      </c>
      <c r="N501" s="32">
        <v>13.2</v>
      </c>
      <c r="O501" s="32">
        <v>11.2</v>
      </c>
      <c r="P501" s="27"/>
      <c r="Q501" s="17">
        <v>25</v>
      </c>
      <c r="R501" s="17"/>
    </row>
    <row r="502" spans="1:18" ht="15.75" x14ac:dyDescent="0.25">
      <c r="A502" s="18">
        <v>9</v>
      </c>
      <c r="B502" s="19"/>
      <c r="C502" s="17" t="s">
        <v>30</v>
      </c>
      <c r="D502" s="17">
        <v>163</v>
      </c>
      <c r="E502" s="17" t="s">
        <v>21</v>
      </c>
      <c r="F502" s="20">
        <v>45145</v>
      </c>
      <c r="G502" s="21">
        <v>609</v>
      </c>
      <c r="H502" s="22">
        <v>150</v>
      </c>
      <c r="I502" s="23">
        <v>90.9</v>
      </c>
      <c r="J502" s="23">
        <v>97.4</v>
      </c>
      <c r="K502" s="23">
        <v>94.8</v>
      </c>
      <c r="L502" s="24">
        <v>6.5999999999999943</v>
      </c>
      <c r="M502" s="24">
        <v>44</v>
      </c>
      <c r="N502" s="24">
        <v>26.7</v>
      </c>
      <c r="O502" s="24">
        <v>17.3</v>
      </c>
      <c r="P502" s="17"/>
      <c r="Q502" s="17">
        <v>25</v>
      </c>
      <c r="R502" s="17"/>
    </row>
    <row r="503" spans="1:18" ht="15.75" x14ac:dyDescent="0.25">
      <c r="A503" s="25">
        <v>10</v>
      </c>
      <c r="B503" s="26"/>
      <c r="C503" s="17" t="s">
        <v>30</v>
      </c>
      <c r="D503" s="27">
        <v>163</v>
      </c>
      <c r="E503" s="27" t="s">
        <v>21</v>
      </c>
      <c r="F503" s="28">
        <v>45145</v>
      </c>
      <c r="G503" s="29">
        <v>610</v>
      </c>
      <c r="H503" s="30">
        <v>150</v>
      </c>
      <c r="I503" s="31">
        <v>90.6</v>
      </c>
      <c r="J503" s="31">
        <v>96.6</v>
      </c>
      <c r="K503" s="31">
        <v>94.4</v>
      </c>
      <c r="L503" s="32">
        <v>6.0999999999999943</v>
      </c>
      <c r="M503" s="32">
        <v>40.700000000000003</v>
      </c>
      <c r="N503" s="32">
        <v>26</v>
      </c>
      <c r="O503" s="32">
        <v>14.700000000000003</v>
      </c>
      <c r="P503" s="27"/>
      <c r="Q503" s="17">
        <v>25</v>
      </c>
      <c r="R503" s="17"/>
    </row>
    <row r="504" spans="1:18" ht="15.75" x14ac:dyDescent="0.25">
      <c r="A504" s="18">
        <v>11</v>
      </c>
      <c r="B504" s="19"/>
      <c r="C504" s="17" t="s">
        <v>30</v>
      </c>
      <c r="D504" s="17">
        <v>140</v>
      </c>
      <c r="E504" s="17" t="s">
        <v>21</v>
      </c>
      <c r="F504" s="20">
        <v>45145</v>
      </c>
      <c r="G504" s="21">
        <v>611</v>
      </c>
      <c r="H504" s="22">
        <v>250</v>
      </c>
      <c r="I504" s="23">
        <v>91.1</v>
      </c>
      <c r="J504" s="23">
        <v>95.4</v>
      </c>
      <c r="K504" s="23">
        <v>92.7</v>
      </c>
      <c r="L504" s="24">
        <v>4.4000000000000057</v>
      </c>
      <c r="M504" s="24">
        <v>17.600000000000001</v>
      </c>
      <c r="N504" s="24">
        <v>6.8</v>
      </c>
      <c r="O504" s="24">
        <v>10.8</v>
      </c>
      <c r="P504" s="17" t="s">
        <v>44</v>
      </c>
      <c r="Q504" s="17">
        <v>25</v>
      </c>
      <c r="R504" s="17"/>
    </row>
    <row r="505" spans="1:18" ht="15.75" x14ac:dyDescent="0.25">
      <c r="A505" s="25">
        <v>12</v>
      </c>
      <c r="B505" s="26"/>
      <c r="C505" s="17" t="s">
        <v>30</v>
      </c>
      <c r="D505" s="27">
        <v>140</v>
      </c>
      <c r="E505" s="27" t="s">
        <v>21</v>
      </c>
      <c r="F505" s="28">
        <v>45145</v>
      </c>
      <c r="G505" s="29">
        <v>612</v>
      </c>
      <c r="H505" s="30">
        <v>250</v>
      </c>
      <c r="I505" s="31">
        <v>90.4</v>
      </c>
      <c r="J505" s="31">
        <v>94.8</v>
      </c>
      <c r="K505" s="31">
        <v>92</v>
      </c>
      <c r="L505" s="32">
        <v>4.4999999999999858</v>
      </c>
      <c r="M505" s="32">
        <v>18</v>
      </c>
      <c r="N505" s="32">
        <v>6.8</v>
      </c>
      <c r="O505" s="32">
        <v>11.2</v>
      </c>
      <c r="P505" s="27" t="s">
        <v>44</v>
      </c>
      <c r="Q505" s="17">
        <v>25</v>
      </c>
      <c r="R505" s="17"/>
    </row>
    <row r="506" spans="1:18" ht="15.75" x14ac:dyDescent="0.25">
      <c r="A506" s="18">
        <v>13</v>
      </c>
      <c r="B506" s="19"/>
      <c r="C506" s="17" t="s">
        <v>30</v>
      </c>
      <c r="D506" s="17">
        <v>11</v>
      </c>
      <c r="E506" s="17" t="s">
        <v>21</v>
      </c>
      <c r="F506" s="20">
        <v>45148</v>
      </c>
      <c r="G506" s="21">
        <v>613</v>
      </c>
      <c r="H506" s="22">
        <v>750</v>
      </c>
      <c r="I506" s="23">
        <v>91.3</v>
      </c>
      <c r="J506" s="23">
        <v>94.3</v>
      </c>
      <c r="K506" s="23">
        <v>92</v>
      </c>
      <c r="L506" s="24">
        <v>3.0999999999999943</v>
      </c>
      <c r="M506" s="24">
        <v>4.0999999999999996</v>
      </c>
      <c r="N506" s="24">
        <v>1.1000000000000001</v>
      </c>
      <c r="O506" s="24">
        <v>2.9999999999999996</v>
      </c>
      <c r="P506" s="17"/>
      <c r="Q506" s="17">
        <v>25</v>
      </c>
      <c r="R506" s="17"/>
    </row>
    <row r="507" spans="1:18" ht="15.75" x14ac:dyDescent="0.25">
      <c r="A507" s="25">
        <v>14</v>
      </c>
      <c r="B507" s="26"/>
      <c r="C507" s="17" t="s">
        <v>30</v>
      </c>
      <c r="D507" s="27">
        <v>438</v>
      </c>
      <c r="E507" s="27" t="s">
        <v>21</v>
      </c>
      <c r="F507" s="28">
        <v>45148</v>
      </c>
      <c r="G507" s="29">
        <v>614</v>
      </c>
      <c r="H507" s="30">
        <v>250</v>
      </c>
      <c r="I507" s="31">
        <v>90.8</v>
      </c>
      <c r="J507" s="31">
        <v>93</v>
      </c>
      <c r="K507" s="31">
        <v>91.3</v>
      </c>
      <c r="L507" s="32">
        <v>2.2999999999999972</v>
      </c>
      <c r="M507" s="32">
        <v>9.1999999999999993</v>
      </c>
      <c r="N507" s="32">
        <v>2.4</v>
      </c>
      <c r="O507" s="32">
        <v>6.7999999999999989</v>
      </c>
      <c r="P507" s="27"/>
      <c r="Q507" s="17">
        <v>25</v>
      </c>
      <c r="R507" s="17"/>
    </row>
    <row r="508" spans="1:18" ht="15.75" x14ac:dyDescent="0.25">
      <c r="A508" s="18">
        <v>15</v>
      </c>
      <c r="B508" s="19"/>
      <c r="C508" s="17" t="s">
        <v>30</v>
      </c>
      <c r="D508" s="17">
        <v>438</v>
      </c>
      <c r="E508" s="17" t="s">
        <v>21</v>
      </c>
      <c r="F508" s="20">
        <v>45148</v>
      </c>
      <c r="G508" s="21">
        <v>615</v>
      </c>
      <c r="H508" s="22">
        <v>250</v>
      </c>
      <c r="I508" s="23">
        <v>90.1</v>
      </c>
      <c r="J508" s="23">
        <v>92.4</v>
      </c>
      <c r="K508" s="23">
        <v>90.5</v>
      </c>
      <c r="L508" s="24">
        <v>2.4000000000000057</v>
      </c>
      <c r="M508" s="24">
        <v>9.6</v>
      </c>
      <c r="N508" s="24">
        <v>2</v>
      </c>
      <c r="O508" s="24">
        <v>7.6</v>
      </c>
      <c r="P508" s="17"/>
      <c r="Q508" s="17">
        <v>25</v>
      </c>
      <c r="R508" s="17"/>
    </row>
    <row r="509" spans="1:18" ht="15.75" x14ac:dyDescent="0.25">
      <c r="A509" s="25">
        <v>16</v>
      </c>
      <c r="B509" s="26"/>
      <c r="C509" s="17" t="s">
        <v>30</v>
      </c>
      <c r="D509" s="27">
        <v>276</v>
      </c>
      <c r="E509" s="27" t="s">
        <v>21</v>
      </c>
      <c r="F509" s="28">
        <v>45148</v>
      </c>
      <c r="G509" s="29">
        <v>616</v>
      </c>
      <c r="H509" s="30">
        <v>250</v>
      </c>
      <c r="I509" s="31">
        <v>90.3</v>
      </c>
      <c r="J509" s="31">
        <v>93.7</v>
      </c>
      <c r="K509" s="31">
        <v>91.7</v>
      </c>
      <c r="L509" s="32">
        <v>3.5</v>
      </c>
      <c r="M509" s="32">
        <v>14</v>
      </c>
      <c r="N509" s="32">
        <v>6</v>
      </c>
      <c r="O509" s="32">
        <v>8</v>
      </c>
      <c r="P509" s="27"/>
      <c r="Q509" s="17">
        <v>25</v>
      </c>
      <c r="R509" s="17"/>
    </row>
    <row r="510" spans="1:18" ht="15.75" x14ac:dyDescent="0.25">
      <c r="A510" s="18">
        <v>17</v>
      </c>
      <c r="B510" s="19"/>
      <c r="C510" s="17" t="s">
        <v>30</v>
      </c>
      <c r="D510" s="17">
        <v>276</v>
      </c>
      <c r="E510" s="17" t="s">
        <v>21</v>
      </c>
      <c r="F510" s="20">
        <v>45148</v>
      </c>
      <c r="G510" s="21">
        <v>617</v>
      </c>
      <c r="H510" s="22">
        <v>250</v>
      </c>
      <c r="I510" s="23">
        <v>91.4</v>
      </c>
      <c r="J510" s="23">
        <v>94.2</v>
      </c>
      <c r="K510" s="23">
        <v>92.3</v>
      </c>
      <c r="L510" s="24">
        <v>2.8999999999999915</v>
      </c>
      <c r="M510" s="24">
        <v>11.6</v>
      </c>
      <c r="N510" s="24">
        <v>4</v>
      </c>
      <c r="O510" s="24">
        <v>7.6</v>
      </c>
      <c r="P510" s="17"/>
      <c r="Q510" s="17">
        <v>25</v>
      </c>
      <c r="R510" s="17"/>
    </row>
    <row r="511" spans="1:18" ht="15.75" x14ac:dyDescent="0.25">
      <c r="A511" s="25">
        <v>18</v>
      </c>
      <c r="B511" s="26"/>
      <c r="C511" s="17" t="s">
        <v>30</v>
      </c>
      <c r="D511" s="27">
        <v>150</v>
      </c>
      <c r="E511" s="27" t="s">
        <v>21</v>
      </c>
      <c r="F511" s="28">
        <v>45148</v>
      </c>
      <c r="G511" s="29">
        <v>618</v>
      </c>
      <c r="H511" s="30">
        <v>250</v>
      </c>
      <c r="I511" s="31">
        <v>90.9</v>
      </c>
      <c r="J511" s="31">
        <v>94.4</v>
      </c>
      <c r="K511" s="31">
        <v>91.5</v>
      </c>
      <c r="L511" s="32">
        <v>3.5999999999999943</v>
      </c>
      <c r="M511" s="32">
        <v>14.4</v>
      </c>
      <c r="N511" s="32">
        <v>2.8</v>
      </c>
      <c r="O511" s="32">
        <v>11.600000000000001</v>
      </c>
      <c r="P511" s="27"/>
      <c r="Q511" s="17">
        <v>25</v>
      </c>
      <c r="R511" s="17"/>
    </row>
    <row r="512" spans="1:18" ht="15.75" x14ac:dyDescent="0.25">
      <c r="A512" s="18">
        <v>19</v>
      </c>
      <c r="B512" s="19"/>
      <c r="C512" s="17" t="s">
        <v>30</v>
      </c>
      <c r="D512" s="17">
        <v>150</v>
      </c>
      <c r="E512" s="17" t="s">
        <v>21</v>
      </c>
      <c r="F512" s="20">
        <v>45148</v>
      </c>
      <c r="G512" s="21">
        <v>619</v>
      </c>
      <c r="H512" s="22">
        <v>250</v>
      </c>
      <c r="I512" s="23">
        <v>91.2</v>
      </c>
      <c r="J512" s="23">
        <v>94.6</v>
      </c>
      <c r="K512" s="23">
        <v>92</v>
      </c>
      <c r="L512" s="24">
        <v>3.4999999999999858</v>
      </c>
      <c r="M512" s="24">
        <v>14</v>
      </c>
      <c r="N512" s="24">
        <v>3.6</v>
      </c>
      <c r="O512" s="24">
        <v>10.4</v>
      </c>
      <c r="P512" s="17"/>
      <c r="Q512" s="17">
        <v>25</v>
      </c>
      <c r="R512" s="17"/>
    </row>
    <row r="513" spans="1:18" ht="15.75" x14ac:dyDescent="0.25">
      <c r="A513" s="25">
        <v>20</v>
      </c>
      <c r="B513" s="26"/>
      <c r="C513" s="17" t="s">
        <v>30</v>
      </c>
      <c r="D513" s="27">
        <v>74</v>
      </c>
      <c r="E513" s="27" t="s">
        <v>21</v>
      </c>
      <c r="F513" s="28">
        <v>45148</v>
      </c>
      <c r="G513" s="29">
        <v>620</v>
      </c>
      <c r="H513" s="30">
        <v>250</v>
      </c>
      <c r="I513" s="31">
        <v>91.2</v>
      </c>
      <c r="J513" s="31">
        <v>93.5</v>
      </c>
      <c r="K513" s="31">
        <v>91.8</v>
      </c>
      <c r="L513" s="32">
        <v>2.3999999999999915</v>
      </c>
      <c r="M513" s="32">
        <v>9.6</v>
      </c>
      <c r="N513" s="32">
        <v>2.8</v>
      </c>
      <c r="O513" s="32">
        <v>6.8</v>
      </c>
      <c r="P513" s="27"/>
      <c r="Q513" s="17">
        <v>25</v>
      </c>
      <c r="R513" s="17"/>
    </row>
    <row r="514" spans="1:18" ht="15.75" x14ac:dyDescent="0.25">
      <c r="A514" s="18">
        <v>21</v>
      </c>
      <c r="B514" s="19"/>
      <c r="C514" s="17" t="s">
        <v>30</v>
      </c>
      <c r="D514" s="17">
        <v>74</v>
      </c>
      <c r="E514" s="17" t="s">
        <v>21</v>
      </c>
      <c r="F514" s="20">
        <v>45148</v>
      </c>
      <c r="G514" s="50">
        <v>621</v>
      </c>
      <c r="H514" s="22">
        <v>250</v>
      </c>
      <c r="I514" s="23">
        <v>91.4</v>
      </c>
      <c r="J514" s="23">
        <v>93.7</v>
      </c>
      <c r="K514" s="23">
        <v>91.9</v>
      </c>
      <c r="L514" s="24">
        <v>2.3999999999999915</v>
      </c>
      <c r="M514" s="24">
        <v>9.6</v>
      </c>
      <c r="N514" s="24">
        <v>2.4</v>
      </c>
      <c r="O514" s="24">
        <v>7.1999999999999993</v>
      </c>
      <c r="P514" s="17"/>
      <c r="Q514" s="17">
        <v>25</v>
      </c>
      <c r="R514" s="17"/>
    </row>
    <row r="515" spans="1:18" ht="15.75" x14ac:dyDescent="0.25">
      <c r="A515" s="25">
        <v>22</v>
      </c>
      <c r="B515" s="19"/>
      <c r="C515" s="17" t="s">
        <v>30</v>
      </c>
      <c r="D515" s="17">
        <v>455</v>
      </c>
      <c r="E515" s="27" t="s">
        <v>21</v>
      </c>
      <c r="F515" s="20">
        <v>45148</v>
      </c>
      <c r="G515" s="21">
        <v>622</v>
      </c>
      <c r="H515" s="22">
        <v>250</v>
      </c>
      <c r="I515" s="23">
        <v>90.9</v>
      </c>
      <c r="J515" s="23">
        <v>91.4</v>
      </c>
      <c r="K515" s="23">
        <v>91.8</v>
      </c>
      <c r="L515" s="32">
        <v>0.59999999999999432</v>
      </c>
      <c r="M515" s="32">
        <v>2.4</v>
      </c>
      <c r="N515" s="32">
        <v>4</v>
      </c>
      <c r="O515" s="32">
        <v>-1.6</v>
      </c>
      <c r="P515" s="17"/>
      <c r="Q515" s="17">
        <v>25</v>
      </c>
    </row>
    <row r="516" spans="1:18" ht="15.75" x14ac:dyDescent="0.25">
      <c r="A516" s="7">
        <v>1</v>
      </c>
      <c r="B516" s="34"/>
      <c r="C516" s="17" t="s">
        <v>30</v>
      </c>
      <c r="D516" s="17">
        <v>455</v>
      </c>
      <c r="E516" s="17" t="s">
        <v>21</v>
      </c>
      <c r="F516" s="20">
        <v>45148</v>
      </c>
      <c r="G516" s="51">
        <v>626</v>
      </c>
      <c r="H516" s="52">
        <v>250</v>
      </c>
      <c r="I516" s="23">
        <v>85</v>
      </c>
      <c r="J516" s="23">
        <v>88.2</v>
      </c>
      <c r="K516" s="23">
        <v>86</v>
      </c>
      <c r="L516" s="24">
        <v>3</v>
      </c>
      <c r="M516" s="24">
        <v>12</v>
      </c>
      <c r="N516" s="24">
        <v>4</v>
      </c>
      <c r="O516" s="24">
        <v>8</v>
      </c>
      <c r="P516" s="17"/>
      <c r="Q516" s="17">
        <v>26</v>
      </c>
      <c r="R516" s="17"/>
    </row>
    <row r="517" spans="1:18" ht="15.75" x14ac:dyDescent="0.25">
      <c r="A517" s="25">
        <v>2</v>
      </c>
      <c r="B517" s="26"/>
      <c r="C517" s="17" t="s">
        <v>30</v>
      </c>
      <c r="D517" s="27">
        <v>87</v>
      </c>
      <c r="E517" s="27" t="s">
        <v>21</v>
      </c>
      <c r="F517" s="28">
        <v>45148</v>
      </c>
      <c r="G517" s="53">
        <v>627</v>
      </c>
      <c r="H517" s="54">
        <v>500</v>
      </c>
      <c r="I517" s="31">
        <v>85.2</v>
      </c>
      <c r="J517" s="31">
        <v>87.6</v>
      </c>
      <c r="K517" s="31">
        <v>86.3</v>
      </c>
      <c r="L517" s="32">
        <v>2.1999999999999886</v>
      </c>
      <c r="M517" s="32">
        <v>4.4000000000000004</v>
      </c>
      <c r="N517" s="32">
        <v>2.2000000000000002</v>
      </c>
      <c r="O517" s="32">
        <v>2.2000000000000002</v>
      </c>
      <c r="P517" s="27"/>
      <c r="Q517" s="17">
        <v>26</v>
      </c>
      <c r="R517" s="17"/>
    </row>
    <row r="518" spans="1:18" ht="15.75" x14ac:dyDescent="0.25">
      <c r="A518" s="18">
        <v>3</v>
      </c>
      <c r="B518" s="19"/>
      <c r="C518" s="17" t="s">
        <v>30</v>
      </c>
      <c r="D518" s="17">
        <v>87</v>
      </c>
      <c r="E518" s="17" t="s">
        <v>21</v>
      </c>
      <c r="F518" s="20">
        <v>45148</v>
      </c>
      <c r="G518" s="51">
        <v>628</v>
      </c>
      <c r="H518" s="52">
        <v>500</v>
      </c>
      <c r="I518" s="23">
        <v>84.8</v>
      </c>
      <c r="J518" s="23">
        <v>87.4</v>
      </c>
      <c r="K518" s="23">
        <v>87</v>
      </c>
      <c r="L518" s="24">
        <v>2.4000000000000057</v>
      </c>
      <c r="M518" s="24">
        <v>4.8</v>
      </c>
      <c r="N518" s="24">
        <v>4.4000000000000004</v>
      </c>
      <c r="O518" s="24">
        <v>0.39999999999999947</v>
      </c>
      <c r="P518" s="17"/>
      <c r="Q518" s="17">
        <v>26</v>
      </c>
      <c r="R518" s="17"/>
    </row>
    <row r="519" spans="1:18" ht="15.75" x14ac:dyDescent="0.25">
      <c r="A519" s="25">
        <v>4</v>
      </c>
      <c r="B519" s="26"/>
      <c r="C519" s="17" t="s">
        <v>30</v>
      </c>
      <c r="D519" s="27">
        <v>45</v>
      </c>
      <c r="E519" s="27" t="s">
        <v>21</v>
      </c>
      <c r="F519" s="28">
        <v>45148</v>
      </c>
      <c r="G519" s="53">
        <v>629</v>
      </c>
      <c r="H519" s="54">
        <v>500</v>
      </c>
      <c r="I519" s="31">
        <v>86.8</v>
      </c>
      <c r="J519" s="31">
        <v>87.3</v>
      </c>
      <c r="K519" s="31">
        <v>86.1</v>
      </c>
      <c r="L519" s="32">
        <v>0.29999999999999716</v>
      </c>
      <c r="M519" s="32">
        <v>0.6</v>
      </c>
      <c r="N519" s="32">
        <v>-1.4</v>
      </c>
      <c r="O519" s="32">
        <v>2</v>
      </c>
      <c r="P519" s="27"/>
      <c r="Q519" s="17">
        <v>26</v>
      </c>
      <c r="R519" s="17"/>
    </row>
    <row r="520" spans="1:18" ht="15.75" x14ac:dyDescent="0.25">
      <c r="A520" s="18">
        <v>5</v>
      </c>
      <c r="B520" s="19"/>
      <c r="C520" s="17" t="s">
        <v>30</v>
      </c>
      <c r="D520" s="17">
        <v>45</v>
      </c>
      <c r="E520" s="17" t="s">
        <v>21</v>
      </c>
      <c r="F520" s="20">
        <v>45148</v>
      </c>
      <c r="G520" s="51">
        <v>630</v>
      </c>
      <c r="H520" s="52">
        <v>270</v>
      </c>
      <c r="I520" s="23">
        <v>86.2</v>
      </c>
      <c r="J520" s="23">
        <v>86.4</v>
      </c>
      <c r="K520" s="23">
        <v>86.3</v>
      </c>
      <c r="L520" s="24">
        <v>0</v>
      </c>
      <c r="M520" s="24">
        <v>0</v>
      </c>
      <c r="N520" s="24">
        <v>0.4</v>
      </c>
      <c r="O520" s="24">
        <v>-0.4</v>
      </c>
      <c r="P520" s="17"/>
      <c r="Q520" s="17">
        <v>26</v>
      </c>
      <c r="R520" s="17"/>
    </row>
    <row r="521" spans="1:18" ht="15.75" x14ac:dyDescent="0.25">
      <c r="A521" s="25">
        <v>6</v>
      </c>
      <c r="B521" s="26"/>
      <c r="C521" s="17" t="s">
        <v>30</v>
      </c>
      <c r="D521" s="27">
        <v>98</v>
      </c>
      <c r="E521" s="27" t="s">
        <v>21</v>
      </c>
      <c r="F521" s="28">
        <v>45152</v>
      </c>
      <c r="G521" s="53">
        <v>631</v>
      </c>
      <c r="H521" s="54">
        <v>750</v>
      </c>
      <c r="I521" s="31">
        <v>85.4</v>
      </c>
      <c r="J521" s="31">
        <v>87.3</v>
      </c>
      <c r="K521" s="31">
        <v>85.8</v>
      </c>
      <c r="L521" s="32">
        <v>1.6999999999999886</v>
      </c>
      <c r="M521" s="32">
        <v>2.2999999999999998</v>
      </c>
      <c r="N521" s="32">
        <v>0.5</v>
      </c>
      <c r="O521" s="32">
        <v>1.7999999999999998</v>
      </c>
      <c r="P521" s="27"/>
      <c r="Q521" s="17">
        <v>26</v>
      </c>
      <c r="R521" s="17"/>
    </row>
    <row r="522" spans="1:18" ht="15.75" x14ac:dyDescent="0.25">
      <c r="A522" s="18">
        <v>7</v>
      </c>
      <c r="B522" s="34"/>
      <c r="C522" s="17" t="s">
        <v>30</v>
      </c>
      <c r="D522" s="17">
        <v>98</v>
      </c>
      <c r="E522" s="17" t="s">
        <v>21</v>
      </c>
      <c r="F522" s="20">
        <v>45152</v>
      </c>
      <c r="G522" s="51">
        <v>632</v>
      </c>
      <c r="H522" s="52">
        <v>750</v>
      </c>
      <c r="I522" s="23">
        <v>85.4</v>
      </c>
      <c r="J522" s="23">
        <v>87</v>
      </c>
      <c r="K522" s="23">
        <v>85.4</v>
      </c>
      <c r="L522" s="24">
        <v>1.3999999999999915</v>
      </c>
      <c r="M522" s="24">
        <v>1.9</v>
      </c>
      <c r="N522" s="24">
        <v>0</v>
      </c>
      <c r="O522" s="24">
        <v>1.9</v>
      </c>
      <c r="P522" s="17"/>
      <c r="Q522" s="17">
        <v>26</v>
      </c>
      <c r="R522" s="17"/>
    </row>
    <row r="523" spans="1:18" ht="15.75" x14ac:dyDescent="0.25">
      <c r="A523" s="25">
        <v>8</v>
      </c>
      <c r="B523" s="35"/>
      <c r="C523" s="17" t="s">
        <v>30</v>
      </c>
      <c r="D523" s="27">
        <v>89</v>
      </c>
      <c r="E523" s="27" t="s">
        <v>21</v>
      </c>
      <c r="F523" s="28">
        <v>45152</v>
      </c>
      <c r="G523" s="53">
        <v>633</v>
      </c>
      <c r="H523" s="54">
        <v>500</v>
      </c>
      <c r="I523" s="31">
        <v>86.4</v>
      </c>
      <c r="J523" s="31">
        <v>89.2</v>
      </c>
      <c r="K523" s="31">
        <v>87.2</v>
      </c>
      <c r="L523" s="32">
        <v>2.5999999999999943</v>
      </c>
      <c r="M523" s="32">
        <v>5.2</v>
      </c>
      <c r="N523" s="32">
        <v>1.6</v>
      </c>
      <c r="O523" s="32">
        <v>3.6</v>
      </c>
      <c r="P523" s="27"/>
      <c r="Q523" s="17">
        <v>26</v>
      </c>
      <c r="R523" s="17"/>
    </row>
    <row r="524" spans="1:18" ht="15.75" x14ac:dyDescent="0.25">
      <c r="A524" s="18">
        <v>9</v>
      </c>
      <c r="B524" s="19"/>
      <c r="C524" s="17" t="s">
        <v>30</v>
      </c>
      <c r="D524" s="17">
        <v>89</v>
      </c>
      <c r="E524" s="17" t="s">
        <v>21</v>
      </c>
      <c r="F524" s="20">
        <v>45152</v>
      </c>
      <c r="G524" s="51">
        <v>634</v>
      </c>
      <c r="H524" s="52">
        <v>500</v>
      </c>
      <c r="I524" s="23">
        <v>84.5</v>
      </c>
      <c r="J524" s="23">
        <v>87.3</v>
      </c>
      <c r="K524" s="23">
        <v>85.2</v>
      </c>
      <c r="L524" s="24">
        <v>2.5999999999999943</v>
      </c>
      <c r="M524" s="24">
        <v>5.2</v>
      </c>
      <c r="N524" s="24">
        <v>1.4</v>
      </c>
      <c r="O524" s="24">
        <v>3.8000000000000003</v>
      </c>
      <c r="P524" s="17" t="s">
        <v>45</v>
      </c>
      <c r="Q524" s="17">
        <v>26</v>
      </c>
      <c r="R524" s="17"/>
    </row>
    <row r="525" spans="1:18" ht="15.75" x14ac:dyDescent="0.25">
      <c r="A525" s="25">
        <v>10</v>
      </c>
      <c r="B525" s="26"/>
      <c r="C525" s="17" t="s">
        <v>30</v>
      </c>
      <c r="D525" s="27">
        <v>139</v>
      </c>
      <c r="E525" s="27" t="s">
        <v>21</v>
      </c>
      <c r="F525" s="28">
        <v>45153</v>
      </c>
      <c r="G525" s="53">
        <v>635</v>
      </c>
      <c r="H525" s="54">
        <v>500</v>
      </c>
      <c r="I525" s="31">
        <v>85.9</v>
      </c>
      <c r="J525" s="31">
        <v>89.3</v>
      </c>
      <c r="K525" s="31">
        <v>87.1</v>
      </c>
      <c r="L525" s="32">
        <v>3.1999999999999886</v>
      </c>
      <c r="M525" s="32">
        <v>6.4</v>
      </c>
      <c r="N525" s="32">
        <v>2.4</v>
      </c>
      <c r="O525" s="32">
        <v>4</v>
      </c>
      <c r="P525" s="27"/>
      <c r="Q525" s="17">
        <v>26</v>
      </c>
      <c r="R525" s="17"/>
    </row>
    <row r="526" spans="1:18" ht="15.75" x14ac:dyDescent="0.25">
      <c r="A526" s="18">
        <v>11</v>
      </c>
      <c r="B526" s="19"/>
      <c r="C526" s="17" t="s">
        <v>30</v>
      </c>
      <c r="D526" s="17">
        <v>139</v>
      </c>
      <c r="E526" s="17" t="s">
        <v>21</v>
      </c>
      <c r="F526" s="20">
        <v>45153</v>
      </c>
      <c r="G526" s="51">
        <v>636</v>
      </c>
      <c r="H526" s="52">
        <v>250</v>
      </c>
      <c r="I526" s="23">
        <v>83.8</v>
      </c>
      <c r="J526" s="23">
        <v>85.8</v>
      </c>
      <c r="K526" s="23">
        <v>84.7</v>
      </c>
      <c r="L526" s="24">
        <v>1.7999999999999972</v>
      </c>
      <c r="M526" s="24">
        <v>7.2</v>
      </c>
      <c r="N526" s="24">
        <v>3.6</v>
      </c>
      <c r="O526" s="24">
        <v>3.6</v>
      </c>
      <c r="P526" s="17"/>
      <c r="Q526" s="17">
        <v>26</v>
      </c>
      <c r="R526" s="17"/>
    </row>
    <row r="527" spans="1:18" ht="15.75" x14ac:dyDescent="0.25">
      <c r="A527" s="25">
        <v>12</v>
      </c>
      <c r="B527" s="26"/>
      <c r="C527" s="17" t="s">
        <v>30</v>
      </c>
      <c r="D527" s="27">
        <v>44</v>
      </c>
      <c r="E527" s="27" t="s">
        <v>21</v>
      </c>
      <c r="F527" s="28">
        <v>45153</v>
      </c>
      <c r="G527" s="53">
        <v>637</v>
      </c>
      <c r="H527" s="54">
        <v>250</v>
      </c>
      <c r="I527" s="31">
        <v>86.1</v>
      </c>
      <c r="J527" s="31">
        <v>89.9</v>
      </c>
      <c r="K527" s="31">
        <v>88.9</v>
      </c>
      <c r="L527" s="32">
        <v>3.6000000000000085</v>
      </c>
      <c r="M527" s="32">
        <v>14.4</v>
      </c>
      <c r="N527" s="32">
        <v>11.2</v>
      </c>
      <c r="O527" s="32">
        <v>3.2000000000000011</v>
      </c>
      <c r="P527" s="27"/>
      <c r="Q527" s="17">
        <v>26</v>
      </c>
      <c r="R527" s="17"/>
    </row>
    <row r="528" spans="1:18" ht="15.75" x14ac:dyDescent="0.25">
      <c r="A528" s="18">
        <v>13</v>
      </c>
      <c r="B528" s="19"/>
      <c r="C528" s="17" t="s">
        <v>30</v>
      </c>
      <c r="D528" s="17">
        <v>44</v>
      </c>
      <c r="E528" s="17" t="s">
        <v>21</v>
      </c>
      <c r="F528" s="20">
        <v>45153</v>
      </c>
      <c r="G528" s="51">
        <v>638</v>
      </c>
      <c r="H528" s="52">
        <v>250</v>
      </c>
      <c r="I528" s="23">
        <v>84.8</v>
      </c>
      <c r="J528" s="23">
        <v>88.7</v>
      </c>
      <c r="K528" s="23">
        <v>87.5</v>
      </c>
      <c r="L528" s="24">
        <v>3.7000000000000028</v>
      </c>
      <c r="M528" s="24">
        <v>14.8</v>
      </c>
      <c r="N528" s="24">
        <v>10.8</v>
      </c>
      <c r="O528" s="24">
        <v>4</v>
      </c>
      <c r="P528" s="17"/>
      <c r="Q528" s="17">
        <v>26</v>
      </c>
      <c r="R528" s="17"/>
    </row>
    <row r="529" spans="1:18" ht="15.75" x14ac:dyDescent="0.25">
      <c r="A529" s="25">
        <v>16</v>
      </c>
      <c r="B529" s="26"/>
      <c r="C529" s="17" t="s">
        <v>30</v>
      </c>
      <c r="D529" s="27">
        <v>145</v>
      </c>
      <c r="E529" s="27" t="s">
        <v>21</v>
      </c>
      <c r="F529" s="28">
        <v>45154</v>
      </c>
      <c r="G529" s="29">
        <v>641</v>
      </c>
      <c r="H529" s="30">
        <v>500</v>
      </c>
      <c r="I529" s="31">
        <v>84.5</v>
      </c>
      <c r="J529" s="31">
        <v>86.5</v>
      </c>
      <c r="K529" s="31">
        <v>85.1</v>
      </c>
      <c r="L529" s="32">
        <v>1.7999999999999972</v>
      </c>
      <c r="M529" s="32">
        <v>3.6</v>
      </c>
      <c r="N529" s="32">
        <v>1.2</v>
      </c>
      <c r="O529" s="32">
        <v>2.4000000000000004</v>
      </c>
      <c r="P529" s="17" t="s">
        <v>46</v>
      </c>
      <c r="Q529" s="17">
        <v>26</v>
      </c>
      <c r="R529" s="17"/>
    </row>
    <row r="530" spans="1:18" ht="15.75" x14ac:dyDescent="0.25">
      <c r="A530" s="18">
        <v>17</v>
      </c>
      <c r="B530" s="19"/>
      <c r="C530" s="17" t="s">
        <v>30</v>
      </c>
      <c r="D530" s="17">
        <v>145</v>
      </c>
      <c r="E530" s="17" t="s">
        <v>21</v>
      </c>
      <c r="F530" s="20">
        <v>45154</v>
      </c>
      <c r="G530" s="21">
        <v>642</v>
      </c>
      <c r="H530" s="22">
        <v>500</v>
      </c>
      <c r="I530" s="23">
        <v>84.7</v>
      </c>
      <c r="J530" s="23">
        <v>86.5</v>
      </c>
      <c r="K530" s="23">
        <v>85.4</v>
      </c>
      <c r="L530" s="24">
        <v>1.5999999999999943</v>
      </c>
      <c r="M530" s="24">
        <v>3.2</v>
      </c>
      <c r="N530" s="24">
        <v>1.4</v>
      </c>
      <c r="O530" s="24">
        <v>1.8000000000000003</v>
      </c>
      <c r="P530" s="27" t="s">
        <v>46</v>
      </c>
      <c r="Q530" s="17">
        <v>26</v>
      </c>
      <c r="R530" s="17"/>
    </row>
    <row r="531" spans="1:18" ht="15.75" x14ac:dyDescent="0.25">
      <c r="A531" s="25">
        <v>18</v>
      </c>
      <c r="B531" s="26"/>
      <c r="C531" s="17" t="s">
        <v>30</v>
      </c>
      <c r="D531" s="27">
        <v>145</v>
      </c>
      <c r="E531" s="27" t="s">
        <v>21</v>
      </c>
      <c r="F531" s="28">
        <v>45154</v>
      </c>
      <c r="G531" s="29">
        <v>643</v>
      </c>
      <c r="H531" s="30">
        <v>500</v>
      </c>
      <c r="I531" s="31">
        <v>93.3</v>
      </c>
      <c r="J531" s="31">
        <v>95.1</v>
      </c>
      <c r="K531" s="31">
        <v>93.6</v>
      </c>
      <c r="L531" s="32">
        <v>1.5999999999999943</v>
      </c>
      <c r="M531" s="32">
        <v>3.2</v>
      </c>
      <c r="N531" s="32">
        <v>0.6</v>
      </c>
      <c r="O531" s="32">
        <v>2.6</v>
      </c>
      <c r="P531" s="27"/>
      <c r="Q531" s="17">
        <v>26</v>
      </c>
      <c r="R531" s="17"/>
    </row>
    <row r="532" spans="1:18" ht="15.75" x14ac:dyDescent="0.25">
      <c r="A532" s="18">
        <v>19</v>
      </c>
      <c r="B532" s="19"/>
      <c r="C532" s="17" t="s">
        <v>30</v>
      </c>
      <c r="D532" s="17">
        <v>145</v>
      </c>
      <c r="E532" s="17" t="s">
        <v>21</v>
      </c>
      <c r="F532" s="20">
        <v>45154</v>
      </c>
      <c r="G532" s="21">
        <v>644</v>
      </c>
      <c r="H532" s="22">
        <v>500</v>
      </c>
      <c r="I532" s="23">
        <v>90.6</v>
      </c>
      <c r="J532" s="23">
        <v>92.5</v>
      </c>
      <c r="K532" s="23">
        <v>91.6</v>
      </c>
      <c r="L532" s="24">
        <v>1.7000000000000028</v>
      </c>
      <c r="M532" s="24">
        <v>3.4</v>
      </c>
      <c r="N532" s="24">
        <v>2</v>
      </c>
      <c r="O532" s="24">
        <v>1.4</v>
      </c>
      <c r="P532" s="17"/>
      <c r="Q532" s="17">
        <v>26</v>
      </c>
      <c r="R532" s="17"/>
    </row>
    <row r="533" spans="1:18" ht="15.75" x14ac:dyDescent="0.25">
      <c r="A533" s="25">
        <v>20</v>
      </c>
      <c r="B533" s="26"/>
      <c r="C533" s="17" t="s">
        <v>30</v>
      </c>
      <c r="D533" s="27">
        <v>39</v>
      </c>
      <c r="E533" s="27" t="s">
        <v>21</v>
      </c>
      <c r="F533" s="28">
        <v>45154</v>
      </c>
      <c r="G533" s="29">
        <v>645</v>
      </c>
      <c r="H533" s="30">
        <v>500</v>
      </c>
      <c r="I533" s="31">
        <v>92.6</v>
      </c>
      <c r="J533" s="31">
        <v>93.2</v>
      </c>
      <c r="K533" s="31">
        <v>92.6</v>
      </c>
      <c r="L533" s="32">
        <v>0.40000000000000568</v>
      </c>
      <c r="M533" s="32">
        <v>0.8</v>
      </c>
      <c r="N533" s="32">
        <v>0</v>
      </c>
      <c r="O533" s="32">
        <v>0.8</v>
      </c>
      <c r="P533" s="27"/>
      <c r="Q533" s="17">
        <v>26</v>
      </c>
      <c r="R533" s="17"/>
    </row>
    <row r="534" spans="1:18" ht="15.75" x14ac:dyDescent="0.25">
      <c r="A534" s="18">
        <v>21</v>
      </c>
      <c r="B534" s="19"/>
      <c r="C534" s="17" t="s">
        <v>30</v>
      </c>
      <c r="D534" s="17">
        <v>39</v>
      </c>
      <c r="E534" s="17" t="s">
        <v>21</v>
      </c>
      <c r="F534" s="20">
        <v>45154</v>
      </c>
      <c r="G534" s="50">
        <v>646</v>
      </c>
      <c r="H534" s="22">
        <v>500</v>
      </c>
      <c r="I534" s="23">
        <v>94</v>
      </c>
      <c r="J534" s="23">
        <v>94.7</v>
      </c>
      <c r="K534" s="23">
        <v>94.1</v>
      </c>
      <c r="L534" s="24">
        <v>0.5</v>
      </c>
      <c r="M534" s="24">
        <v>1</v>
      </c>
      <c r="N534" s="24">
        <v>0.2</v>
      </c>
      <c r="O534" s="24">
        <v>0.8</v>
      </c>
      <c r="P534" s="17"/>
      <c r="Q534" s="17">
        <v>26</v>
      </c>
      <c r="R534" s="17"/>
    </row>
    <row r="535" spans="1:18" ht="15.75" x14ac:dyDescent="0.25">
      <c r="A535" s="25">
        <v>22</v>
      </c>
      <c r="B535" s="19"/>
      <c r="C535" s="17" t="s">
        <v>30</v>
      </c>
      <c r="D535" s="17">
        <v>186</v>
      </c>
      <c r="E535" s="17" t="s">
        <v>21</v>
      </c>
      <c r="F535" s="20">
        <v>45153</v>
      </c>
      <c r="G535" s="21">
        <v>647</v>
      </c>
      <c r="H535" s="22">
        <v>250</v>
      </c>
      <c r="I535" s="23">
        <v>93.7</v>
      </c>
      <c r="J535" s="23">
        <v>97.6</v>
      </c>
      <c r="K535" s="23">
        <v>95.4</v>
      </c>
      <c r="L535" s="32">
        <v>3.6999999999999886</v>
      </c>
      <c r="M535" s="32">
        <v>14.8</v>
      </c>
      <c r="N535" s="32">
        <v>6.8</v>
      </c>
      <c r="O535" s="32">
        <v>8</v>
      </c>
      <c r="P535" s="17"/>
      <c r="Q535" s="17">
        <v>26</v>
      </c>
      <c r="R535" s="17"/>
    </row>
    <row r="536" spans="1:18" ht="15.75" x14ac:dyDescent="0.25">
      <c r="A536" s="7">
        <v>1</v>
      </c>
      <c r="B536" s="34"/>
      <c r="C536" s="17" t="s">
        <v>30</v>
      </c>
      <c r="D536" s="17">
        <v>186</v>
      </c>
      <c r="E536" s="17" t="s">
        <v>21</v>
      </c>
      <c r="F536" s="20">
        <v>45153</v>
      </c>
      <c r="G536" s="55">
        <v>651</v>
      </c>
      <c r="H536" s="22">
        <v>250</v>
      </c>
      <c r="I536" s="23">
        <v>91.8</v>
      </c>
      <c r="J536" s="23">
        <v>94.1</v>
      </c>
      <c r="K536" s="23">
        <v>92.8</v>
      </c>
      <c r="L536" s="24">
        <v>2.3999999999999915</v>
      </c>
      <c r="M536" s="24">
        <v>9.6</v>
      </c>
      <c r="N536" s="24">
        <v>4.8</v>
      </c>
      <c r="O536" s="24">
        <v>4.8</v>
      </c>
      <c r="P536" s="17"/>
      <c r="Q536" s="17">
        <v>27</v>
      </c>
    </row>
    <row r="537" spans="1:18" ht="15.75" x14ac:dyDescent="0.25">
      <c r="A537" s="25">
        <v>2</v>
      </c>
      <c r="B537" s="26"/>
      <c r="C537" s="17" t="s">
        <v>30</v>
      </c>
      <c r="D537" s="27">
        <v>33</v>
      </c>
      <c r="E537" s="17" t="s">
        <v>21</v>
      </c>
      <c r="F537" s="28">
        <v>45154</v>
      </c>
      <c r="G537" s="56">
        <v>652</v>
      </c>
      <c r="H537" s="30">
        <v>500</v>
      </c>
      <c r="I537" s="31">
        <v>93.9</v>
      </c>
      <c r="J537" s="31">
        <v>94.4</v>
      </c>
      <c r="K537" s="31">
        <v>93.9</v>
      </c>
      <c r="L537" s="32">
        <v>0.59999999999999432</v>
      </c>
      <c r="M537" s="32">
        <v>1.2</v>
      </c>
      <c r="N537" s="32">
        <v>0.4</v>
      </c>
      <c r="O537" s="32">
        <v>0.79999999999999993</v>
      </c>
      <c r="P537" s="27"/>
      <c r="Q537" s="17">
        <v>27</v>
      </c>
    </row>
    <row r="538" spans="1:18" ht="15.75" x14ac:dyDescent="0.25">
      <c r="A538" s="18">
        <v>3</v>
      </c>
      <c r="B538" s="19"/>
      <c r="C538" s="17" t="s">
        <v>30</v>
      </c>
      <c r="D538" s="17">
        <v>33</v>
      </c>
      <c r="E538" s="17" t="s">
        <v>21</v>
      </c>
      <c r="F538" s="20">
        <v>45154</v>
      </c>
      <c r="G538" s="55">
        <v>653</v>
      </c>
      <c r="H538" s="22">
        <v>500</v>
      </c>
      <c r="I538" s="23">
        <v>93.4</v>
      </c>
      <c r="J538" s="23">
        <v>94.2</v>
      </c>
      <c r="K538" s="23">
        <v>93.5</v>
      </c>
      <c r="L538" s="24">
        <v>0.89999999999999147</v>
      </c>
      <c r="M538" s="24">
        <v>1.8</v>
      </c>
      <c r="N538" s="24">
        <v>0.6</v>
      </c>
      <c r="O538" s="24">
        <v>1.2000000000000002</v>
      </c>
      <c r="P538" s="17"/>
      <c r="Q538" s="17">
        <v>27</v>
      </c>
    </row>
    <row r="539" spans="1:18" ht="15.75" x14ac:dyDescent="0.25">
      <c r="A539" s="25">
        <v>4</v>
      </c>
      <c r="B539" s="26"/>
      <c r="C539" s="17" t="s">
        <v>30</v>
      </c>
      <c r="D539" s="27">
        <v>32</v>
      </c>
      <c r="E539" s="27" t="s">
        <v>21</v>
      </c>
      <c r="F539" s="28">
        <v>45154</v>
      </c>
      <c r="G539" s="56">
        <v>654</v>
      </c>
      <c r="H539" s="30">
        <v>500</v>
      </c>
      <c r="I539" s="31">
        <v>93.8</v>
      </c>
      <c r="J539" s="31">
        <v>95.2</v>
      </c>
      <c r="K539" s="31">
        <v>93.8</v>
      </c>
      <c r="L539" s="32">
        <v>1.5</v>
      </c>
      <c r="M539" s="32">
        <v>3</v>
      </c>
      <c r="N539" s="32">
        <v>0.4</v>
      </c>
      <c r="O539" s="32">
        <v>2.6</v>
      </c>
      <c r="P539" s="27"/>
      <c r="Q539" s="17">
        <v>27</v>
      </c>
    </row>
    <row r="540" spans="1:18" ht="15.75" x14ac:dyDescent="0.25">
      <c r="A540" s="18">
        <v>5</v>
      </c>
      <c r="B540" s="19"/>
      <c r="C540" s="17" t="s">
        <v>30</v>
      </c>
      <c r="D540" s="17">
        <v>32</v>
      </c>
      <c r="E540" s="17" t="s">
        <v>21</v>
      </c>
      <c r="F540" s="20">
        <v>45154</v>
      </c>
      <c r="G540" s="55">
        <v>655</v>
      </c>
      <c r="H540" s="22">
        <v>250</v>
      </c>
      <c r="I540" s="23">
        <v>93.6</v>
      </c>
      <c r="J540" s="23">
        <v>94.3</v>
      </c>
      <c r="K540" s="23">
        <v>93.4</v>
      </c>
      <c r="L540" s="24">
        <v>0.79999999999999716</v>
      </c>
      <c r="M540" s="24">
        <v>3.2</v>
      </c>
      <c r="N540" s="24">
        <v>0</v>
      </c>
      <c r="O540" s="24">
        <v>3.2</v>
      </c>
      <c r="P540" s="17"/>
      <c r="Q540" s="17">
        <v>27</v>
      </c>
    </row>
    <row r="541" spans="1:18" ht="15.75" x14ac:dyDescent="0.25">
      <c r="A541" s="25">
        <v>6</v>
      </c>
      <c r="B541" s="26"/>
      <c r="C541" s="17" t="s">
        <v>30</v>
      </c>
      <c r="D541" s="27">
        <v>110</v>
      </c>
      <c r="E541" s="27" t="s">
        <v>21</v>
      </c>
      <c r="F541" s="28">
        <v>45154</v>
      </c>
      <c r="G541" s="56">
        <v>656</v>
      </c>
      <c r="H541" s="30">
        <v>250</v>
      </c>
      <c r="I541" s="31">
        <v>85.1</v>
      </c>
      <c r="J541" s="31">
        <v>85.9</v>
      </c>
      <c r="K541" s="31">
        <v>85.2</v>
      </c>
      <c r="L541" s="32">
        <v>0.90000000000000568</v>
      </c>
      <c r="M541" s="32">
        <v>3.6</v>
      </c>
      <c r="N541" s="32">
        <v>1.2</v>
      </c>
      <c r="O541" s="32">
        <v>2.4000000000000004</v>
      </c>
      <c r="P541" s="27"/>
      <c r="Q541" s="17">
        <v>27</v>
      </c>
    </row>
    <row r="542" spans="1:18" ht="15.75" x14ac:dyDescent="0.25">
      <c r="A542" s="18">
        <v>7</v>
      </c>
      <c r="B542" s="34"/>
      <c r="C542" s="17" t="s">
        <v>30</v>
      </c>
      <c r="D542" s="17">
        <v>110</v>
      </c>
      <c r="E542" s="17" t="s">
        <v>21</v>
      </c>
      <c r="F542" s="20">
        <v>45154</v>
      </c>
      <c r="G542" s="55">
        <v>657</v>
      </c>
      <c r="H542" s="22">
        <v>250</v>
      </c>
      <c r="I542" s="23">
        <v>86.1</v>
      </c>
      <c r="J542" s="23">
        <v>86.9</v>
      </c>
      <c r="K542" s="23">
        <v>86.2</v>
      </c>
      <c r="L542" s="24">
        <v>0.90000000000000568</v>
      </c>
      <c r="M542" s="24">
        <v>3.6</v>
      </c>
      <c r="N542" s="24">
        <v>1.2</v>
      </c>
      <c r="O542" s="24">
        <v>2.4000000000000004</v>
      </c>
      <c r="P542" s="17"/>
      <c r="Q542" s="17">
        <v>27</v>
      </c>
    </row>
    <row r="543" spans="1:18" ht="15.75" x14ac:dyDescent="0.25">
      <c r="A543" s="25">
        <v>8</v>
      </c>
      <c r="B543" s="35"/>
      <c r="C543" s="17" t="s">
        <v>30</v>
      </c>
      <c r="D543" s="27">
        <v>274</v>
      </c>
      <c r="E543" s="27" t="s">
        <v>21</v>
      </c>
      <c r="F543" s="28">
        <v>45155</v>
      </c>
      <c r="G543" s="56">
        <v>658</v>
      </c>
      <c r="H543" s="30">
        <v>750</v>
      </c>
      <c r="I543" s="31">
        <v>86.9</v>
      </c>
      <c r="J543" s="31">
        <v>87.7</v>
      </c>
      <c r="K543" s="31">
        <v>87</v>
      </c>
      <c r="L543" s="32">
        <v>0.89999999999999147</v>
      </c>
      <c r="M543" s="32">
        <v>1.2</v>
      </c>
      <c r="N543" s="32">
        <v>0.4</v>
      </c>
      <c r="O543" s="32">
        <v>0.79999999999999993</v>
      </c>
      <c r="P543" s="27"/>
      <c r="Q543" s="17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2F1A-73C7-40F1-B29F-20EAD5010CB2}">
  <dimension ref="A2:R542"/>
  <sheetViews>
    <sheetView workbookViewId="0">
      <pane ySplit="3" topLeftCell="A195" activePane="bottomLeft" state="frozen"/>
      <selection pane="bottomLeft" activeCell="F3" sqref="F3"/>
    </sheetView>
  </sheetViews>
  <sheetFormatPr defaultRowHeight="15" x14ac:dyDescent="0.25"/>
  <cols>
    <col min="2" max="2" width="11.5703125" customWidth="1"/>
    <col min="3" max="3" width="13.42578125" customWidth="1"/>
    <col min="4" max="4" width="10.85546875" customWidth="1"/>
    <col min="6" max="6" width="13" customWidth="1"/>
    <col min="16" max="16" width="38.7109375" customWidth="1"/>
  </cols>
  <sheetData>
    <row r="2" spans="1:17" ht="15.75" x14ac:dyDescent="0.25">
      <c r="A2" s="1"/>
      <c r="B2" s="2"/>
      <c r="D2" s="3" t="s">
        <v>0</v>
      </c>
      <c r="E2" s="4"/>
      <c r="F2" s="5"/>
      <c r="G2" s="3"/>
      <c r="H2" s="3"/>
      <c r="I2" s="6" t="s">
        <v>1</v>
      </c>
      <c r="J2" s="7" t="s">
        <v>1</v>
      </c>
      <c r="K2" s="7" t="s">
        <v>1</v>
      </c>
      <c r="L2" s="3"/>
    </row>
    <row r="3" spans="1:17" ht="15.75" x14ac:dyDescent="0.25">
      <c r="A3" s="61" t="s">
        <v>5</v>
      </c>
      <c r="B3" s="62" t="s">
        <v>6</v>
      </c>
      <c r="C3" s="63" t="s">
        <v>7</v>
      </c>
      <c r="D3" s="64" t="s">
        <v>8</v>
      </c>
      <c r="E3" s="64" t="s">
        <v>9</v>
      </c>
      <c r="F3" s="65" t="s">
        <v>10</v>
      </c>
      <c r="G3" s="66" t="s">
        <v>11</v>
      </c>
      <c r="H3" s="67" t="s">
        <v>12</v>
      </c>
      <c r="I3" s="66" t="s">
        <v>13</v>
      </c>
      <c r="J3" s="8" t="s">
        <v>14</v>
      </c>
      <c r="K3" s="8" t="s">
        <v>15</v>
      </c>
      <c r="L3" s="8" t="s">
        <v>16</v>
      </c>
      <c r="M3" s="8" t="s">
        <v>2</v>
      </c>
      <c r="N3" s="8" t="s">
        <v>47</v>
      </c>
      <c r="O3" s="8" t="s">
        <v>48</v>
      </c>
      <c r="P3" s="68" t="s">
        <v>18</v>
      </c>
      <c r="Q3" s="8" t="s">
        <v>19</v>
      </c>
    </row>
    <row r="4" spans="1:17" ht="15.75" x14ac:dyDescent="0.25">
      <c r="A4" s="18">
        <v>3</v>
      </c>
      <c r="B4" s="19"/>
      <c r="C4" s="17" t="s">
        <v>20</v>
      </c>
      <c r="D4" s="17">
        <v>117</v>
      </c>
      <c r="E4" s="17" t="s">
        <v>21</v>
      </c>
      <c r="F4" s="20">
        <v>45044</v>
      </c>
      <c r="G4" s="21">
        <v>3</v>
      </c>
      <c r="H4" s="22">
        <v>400</v>
      </c>
      <c r="I4" s="23">
        <v>90.3</v>
      </c>
      <c r="J4" s="23">
        <v>93.6</v>
      </c>
      <c r="K4" s="23">
        <v>91.2</v>
      </c>
      <c r="L4" s="24">
        <v>3.5999999999999943</v>
      </c>
      <c r="M4" s="24">
        <v>9</v>
      </c>
      <c r="N4" s="24">
        <v>2.5</v>
      </c>
      <c r="O4" s="24">
        <v>6.5</v>
      </c>
      <c r="P4" s="17"/>
      <c r="Q4" s="39">
        <v>1</v>
      </c>
    </row>
    <row r="5" spans="1:17" ht="15.75" x14ac:dyDescent="0.25">
      <c r="A5" s="18">
        <v>4</v>
      </c>
      <c r="B5" s="34"/>
      <c r="C5" s="17" t="s">
        <v>20</v>
      </c>
      <c r="D5" s="17">
        <v>117</v>
      </c>
      <c r="E5" s="17" t="s">
        <v>21</v>
      </c>
      <c r="F5" s="20">
        <v>45044</v>
      </c>
      <c r="G5" s="50">
        <v>4</v>
      </c>
      <c r="H5" s="22">
        <v>400</v>
      </c>
      <c r="I5" s="23">
        <v>89.8</v>
      </c>
      <c r="J5" s="23">
        <v>92.8</v>
      </c>
      <c r="K5" s="23">
        <v>90.9</v>
      </c>
      <c r="L5" s="24">
        <v>3.2999999999999972</v>
      </c>
      <c r="M5" s="24">
        <v>8.1999999999999993</v>
      </c>
      <c r="N5" s="24">
        <v>3</v>
      </c>
      <c r="O5" s="24">
        <v>5.1999999999999993</v>
      </c>
      <c r="P5" s="17"/>
      <c r="Q5" s="39">
        <v>1</v>
      </c>
    </row>
    <row r="6" spans="1:17" ht="15.75" x14ac:dyDescent="0.25">
      <c r="A6" s="18">
        <v>5</v>
      </c>
      <c r="B6" s="19"/>
      <c r="C6" s="17" t="s">
        <v>20</v>
      </c>
      <c r="D6" s="17">
        <v>440</v>
      </c>
      <c r="E6" s="17" t="s">
        <v>21</v>
      </c>
      <c r="F6" s="20">
        <v>45058</v>
      </c>
      <c r="G6" s="21">
        <v>5</v>
      </c>
      <c r="H6" s="22">
        <v>1000</v>
      </c>
      <c r="I6" s="23">
        <v>91.2</v>
      </c>
      <c r="J6" s="23">
        <v>93.9</v>
      </c>
      <c r="K6" s="23">
        <v>93.2</v>
      </c>
      <c r="L6" s="24">
        <v>3</v>
      </c>
      <c r="M6" s="24">
        <v>3</v>
      </c>
      <c r="N6" s="24">
        <v>2.1</v>
      </c>
      <c r="O6" s="24">
        <v>0.89999999999999991</v>
      </c>
      <c r="P6" s="17" t="s">
        <v>22</v>
      </c>
      <c r="Q6" s="39">
        <v>1</v>
      </c>
    </row>
    <row r="7" spans="1:17" ht="15.75" x14ac:dyDescent="0.25">
      <c r="A7" s="18">
        <v>6</v>
      </c>
      <c r="B7" s="34"/>
      <c r="C7" s="17" t="s">
        <v>20</v>
      </c>
      <c r="D7" s="17">
        <v>440</v>
      </c>
      <c r="E7" s="17" t="s">
        <v>21</v>
      </c>
      <c r="F7" s="20">
        <v>45058</v>
      </c>
      <c r="G7" s="21">
        <v>6</v>
      </c>
      <c r="H7" s="22">
        <v>1000</v>
      </c>
      <c r="I7" s="23">
        <v>89.9</v>
      </c>
      <c r="J7" s="23">
        <v>94.4</v>
      </c>
      <c r="K7" s="23">
        <v>92.4</v>
      </c>
      <c r="L7" s="24">
        <v>4.7999999999999972</v>
      </c>
      <c r="M7" s="24">
        <v>4.8</v>
      </c>
      <c r="N7" s="24">
        <v>2.6</v>
      </c>
      <c r="O7" s="24">
        <v>2.1999999999999997</v>
      </c>
      <c r="P7" s="17"/>
      <c r="Q7" s="39">
        <v>1</v>
      </c>
    </row>
    <row r="8" spans="1:17" ht="15.75" x14ac:dyDescent="0.25">
      <c r="A8" s="18">
        <v>11</v>
      </c>
      <c r="B8" s="19"/>
      <c r="C8" s="17" t="s">
        <v>20</v>
      </c>
      <c r="D8" s="17">
        <v>44</v>
      </c>
      <c r="E8" s="17" t="s">
        <v>21</v>
      </c>
      <c r="F8" s="20">
        <v>45063</v>
      </c>
      <c r="G8" s="50">
        <v>11</v>
      </c>
      <c r="H8" s="22">
        <v>1000</v>
      </c>
      <c r="I8" s="23">
        <v>90.6</v>
      </c>
      <c r="J8" s="23">
        <v>94.4</v>
      </c>
      <c r="K8" s="23">
        <v>92.6</v>
      </c>
      <c r="L8" s="24">
        <v>4.1000000000000085</v>
      </c>
      <c r="M8" s="24">
        <v>4.0999999999999996</v>
      </c>
      <c r="N8" s="24">
        <v>2.1</v>
      </c>
      <c r="O8" s="24">
        <v>1.9999999999999996</v>
      </c>
      <c r="P8" s="17"/>
      <c r="Q8" s="39">
        <v>1</v>
      </c>
    </row>
    <row r="9" spans="1:17" ht="15.75" x14ac:dyDescent="0.25">
      <c r="A9" s="18">
        <v>12</v>
      </c>
      <c r="B9" s="34"/>
      <c r="C9" s="17" t="s">
        <v>20</v>
      </c>
      <c r="D9" s="17">
        <v>44</v>
      </c>
      <c r="E9" s="17" t="s">
        <v>21</v>
      </c>
      <c r="F9" s="20">
        <v>45063</v>
      </c>
      <c r="G9" s="50">
        <v>12</v>
      </c>
      <c r="H9" s="22">
        <v>1000</v>
      </c>
      <c r="I9" s="23">
        <v>90.6</v>
      </c>
      <c r="J9" s="23">
        <v>94.2</v>
      </c>
      <c r="K9" s="23">
        <v>92.3</v>
      </c>
      <c r="L9" s="24">
        <v>3.9000000000000057</v>
      </c>
      <c r="M9" s="24">
        <v>3.9</v>
      </c>
      <c r="N9" s="24">
        <v>1.8</v>
      </c>
      <c r="O9" s="24">
        <v>2.0999999999999996</v>
      </c>
      <c r="P9" s="17"/>
      <c r="Q9" s="39">
        <v>1</v>
      </c>
    </row>
    <row r="10" spans="1:17" ht="15.75" x14ac:dyDescent="0.25">
      <c r="A10" s="18">
        <v>13</v>
      </c>
      <c r="B10" s="19"/>
      <c r="C10" s="17" t="s">
        <v>20</v>
      </c>
      <c r="D10" s="17">
        <v>48</v>
      </c>
      <c r="E10" s="17" t="s">
        <v>21</v>
      </c>
      <c r="F10" s="20">
        <v>45063</v>
      </c>
      <c r="G10" s="21">
        <v>13</v>
      </c>
      <c r="H10" s="22">
        <v>1250</v>
      </c>
      <c r="I10" s="23">
        <v>90.4</v>
      </c>
      <c r="J10" s="23">
        <v>92.9</v>
      </c>
      <c r="K10" s="23">
        <v>92.2</v>
      </c>
      <c r="L10" s="24">
        <v>2.7999999999999972</v>
      </c>
      <c r="M10" s="24">
        <v>2.2000000000000002</v>
      </c>
      <c r="N10" s="24">
        <v>1.5</v>
      </c>
      <c r="O10" s="24">
        <v>0.70000000000000018</v>
      </c>
      <c r="P10" s="17"/>
      <c r="Q10" s="39">
        <v>1</v>
      </c>
    </row>
    <row r="11" spans="1:17" ht="15.75" x14ac:dyDescent="0.25">
      <c r="A11" s="18">
        <v>14</v>
      </c>
      <c r="B11" s="34"/>
      <c r="C11" s="17" t="s">
        <v>20</v>
      </c>
      <c r="D11" s="17">
        <v>48</v>
      </c>
      <c r="E11" s="17" t="s">
        <v>21</v>
      </c>
      <c r="F11" s="20">
        <v>45063</v>
      </c>
      <c r="G11" s="50">
        <v>14</v>
      </c>
      <c r="H11" s="22">
        <v>1500</v>
      </c>
      <c r="I11" s="23">
        <v>90.2</v>
      </c>
      <c r="J11" s="23">
        <v>93.5</v>
      </c>
      <c r="K11" s="23">
        <v>92.3</v>
      </c>
      <c r="L11" s="24">
        <v>3.5999999999999943</v>
      </c>
      <c r="M11" s="24">
        <v>2.4</v>
      </c>
      <c r="N11" s="24">
        <v>1.5</v>
      </c>
      <c r="O11" s="24">
        <v>0.89999999999999991</v>
      </c>
      <c r="P11" s="17" t="s">
        <v>23</v>
      </c>
      <c r="Q11" s="39">
        <v>1</v>
      </c>
    </row>
    <row r="12" spans="1:17" ht="15.75" x14ac:dyDescent="0.25">
      <c r="A12" s="18">
        <v>9</v>
      </c>
      <c r="B12" s="19"/>
      <c r="C12" s="17" t="s">
        <v>20</v>
      </c>
      <c r="D12" s="17">
        <v>49</v>
      </c>
      <c r="E12" s="17" t="s">
        <v>21</v>
      </c>
      <c r="F12" s="20">
        <v>45063</v>
      </c>
      <c r="G12" s="21">
        <v>9</v>
      </c>
      <c r="H12" s="22">
        <v>750</v>
      </c>
      <c r="I12" s="23">
        <v>90.4</v>
      </c>
      <c r="J12" s="23">
        <v>96.1</v>
      </c>
      <c r="K12" s="23">
        <v>93</v>
      </c>
      <c r="L12" s="24">
        <v>5.9999999999999858</v>
      </c>
      <c r="M12" s="24">
        <v>8</v>
      </c>
      <c r="N12" s="24">
        <v>3.6</v>
      </c>
      <c r="O12" s="24">
        <v>4.4000000000000004</v>
      </c>
      <c r="P12" s="17"/>
      <c r="Q12" s="39">
        <v>1</v>
      </c>
    </row>
    <row r="13" spans="1:17" ht="15.75" x14ac:dyDescent="0.25">
      <c r="A13" s="18">
        <v>10</v>
      </c>
      <c r="B13" s="34"/>
      <c r="C13" s="17" t="s">
        <v>20</v>
      </c>
      <c r="D13" s="17">
        <v>49</v>
      </c>
      <c r="E13" s="17" t="s">
        <v>21</v>
      </c>
      <c r="F13" s="20">
        <v>45063</v>
      </c>
      <c r="G13" s="21">
        <v>10</v>
      </c>
      <c r="H13" s="22">
        <v>750</v>
      </c>
      <c r="I13" s="23">
        <v>91.9</v>
      </c>
      <c r="J13" s="23">
        <v>97.3</v>
      </c>
      <c r="K13" s="23">
        <v>94.2</v>
      </c>
      <c r="L13" s="24">
        <v>5.6999999999999886</v>
      </c>
      <c r="M13" s="24">
        <v>7.6</v>
      </c>
      <c r="N13" s="24">
        <v>3.2</v>
      </c>
      <c r="O13" s="24">
        <v>4.3999999999999995</v>
      </c>
      <c r="P13" s="17"/>
      <c r="Q13" s="39">
        <v>1</v>
      </c>
    </row>
    <row r="14" spans="1:17" ht="15.75" x14ac:dyDescent="0.25">
      <c r="A14" s="18">
        <v>7</v>
      </c>
      <c r="B14" s="34"/>
      <c r="C14" s="17" t="s">
        <v>20</v>
      </c>
      <c r="D14" s="17">
        <v>219</v>
      </c>
      <c r="E14" s="17" t="s">
        <v>21</v>
      </c>
      <c r="F14" s="20">
        <v>45063</v>
      </c>
      <c r="G14" s="21">
        <v>7</v>
      </c>
      <c r="H14" s="22">
        <v>700</v>
      </c>
      <c r="I14" s="23">
        <v>90.1</v>
      </c>
      <c r="J14" s="23">
        <v>91.2</v>
      </c>
      <c r="K14" s="23">
        <v>90.6</v>
      </c>
      <c r="L14" s="24">
        <v>1.4000000000000057</v>
      </c>
      <c r="M14" s="24">
        <v>2</v>
      </c>
      <c r="N14" s="24">
        <v>0.9</v>
      </c>
      <c r="O14" s="24">
        <v>1.1000000000000001</v>
      </c>
      <c r="P14" s="17"/>
      <c r="Q14" s="39">
        <v>1</v>
      </c>
    </row>
    <row r="15" spans="1:17" ht="15.75" x14ac:dyDescent="0.25">
      <c r="A15" s="18">
        <v>8</v>
      </c>
      <c r="B15" s="57"/>
      <c r="C15" s="17" t="s">
        <v>20</v>
      </c>
      <c r="D15" s="17">
        <v>219</v>
      </c>
      <c r="E15" s="17" t="s">
        <v>21</v>
      </c>
      <c r="F15" s="20">
        <v>45063</v>
      </c>
      <c r="G15" s="50">
        <v>8</v>
      </c>
      <c r="H15" s="22">
        <v>700</v>
      </c>
      <c r="I15" s="23">
        <v>90.3</v>
      </c>
      <c r="J15" s="23">
        <v>91.3</v>
      </c>
      <c r="K15" s="23">
        <v>90.4</v>
      </c>
      <c r="L15" s="24">
        <v>1.2999999999999972</v>
      </c>
      <c r="M15" s="24">
        <v>1.9</v>
      </c>
      <c r="N15" s="24">
        <v>0.3</v>
      </c>
      <c r="O15" s="24">
        <v>1.5999999999999999</v>
      </c>
      <c r="P15" s="17"/>
      <c r="Q15" s="39">
        <v>1</v>
      </c>
    </row>
    <row r="16" spans="1:17" ht="15.75" x14ac:dyDescent="0.25">
      <c r="A16" s="18">
        <v>17</v>
      </c>
      <c r="B16" s="19"/>
      <c r="C16" s="17" t="s">
        <v>20</v>
      </c>
      <c r="D16" s="17">
        <v>276</v>
      </c>
      <c r="E16" s="17" t="s">
        <v>21</v>
      </c>
      <c r="F16" s="20">
        <v>45063</v>
      </c>
      <c r="G16" s="50">
        <v>17</v>
      </c>
      <c r="H16" s="22">
        <v>350</v>
      </c>
      <c r="I16" s="23">
        <v>90.3</v>
      </c>
      <c r="J16" s="23">
        <v>104.7</v>
      </c>
      <c r="K16" s="23">
        <v>102.8</v>
      </c>
      <c r="L16" s="24">
        <v>14.700000000000003</v>
      </c>
      <c r="M16" s="24">
        <v>42</v>
      </c>
      <c r="N16" s="24">
        <v>36</v>
      </c>
      <c r="O16" s="24">
        <v>6</v>
      </c>
      <c r="P16" s="17"/>
      <c r="Q16" s="39">
        <v>1</v>
      </c>
    </row>
    <row r="17" spans="1:18" ht="15.75" x14ac:dyDescent="0.25">
      <c r="A17" s="18">
        <v>18</v>
      </c>
      <c r="B17" s="34"/>
      <c r="C17" s="17" t="s">
        <v>20</v>
      </c>
      <c r="D17" s="17">
        <v>276</v>
      </c>
      <c r="E17" s="17" t="s">
        <v>21</v>
      </c>
      <c r="F17" s="20">
        <v>45063</v>
      </c>
      <c r="G17" s="21">
        <v>18</v>
      </c>
      <c r="H17" s="22">
        <v>350</v>
      </c>
      <c r="I17" s="23">
        <v>91</v>
      </c>
      <c r="J17" s="23">
        <v>104.6</v>
      </c>
      <c r="K17" s="23">
        <v>102</v>
      </c>
      <c r="L17" s="24">
        <v>13.899999999999991</v>
      </c>
      <c r="M17" s="24">
        <v>39.700000000000003</v>
      </c>
      <c r="N17" s="24">
        <v>31.7</v>
      </c>
      <c r="O17" s="24">
        <v>8.0000000000000036</v>
      </c>
      <c r="P17" s="17"/>
      <c r="Q17" s="39">
        <v>1</v>
      </c>
    </row>
    <row r="18" spans="1:18" ht="15.75" x14ac:dyDescent="0.25">
      <c r="A18" s="18">
        <v>19</v>
      </c>
      <c r="B18" s="19"/>
      <c r="C18" s="17" t="s">
        <v>20</v>
      </c>
      <c r="D18" s="17">
        <v>274</v>
      </c>
      <c r="E18" s="17" t="s">
        <v>21</v>
      </c>
      <c r="F18" s="20">
        <v>45064</v>
      </c>
      <c r="G18" s="21">
        <v>19</v>
      </c>
      <c r="H18" s="22">
        <v>850</v>
      </c>
      <c r="I18" s="23">
        <v>90.5</v>
      </c>
      <c r="J18" s="23">
        <v>91.6</v>
      </c>
      <c r="K18" s="23">
        <v>91</v>
      </c>
      <c r="L18" s="24">
        <v>1.3999999999999915</v>
      </c>
      <c r="M18" s="24">
        <v>1.6</v>
      </c>
      <c r="N18" s="24">
        <v>0.7</v>
      </c>
      <c r="O18" s="24">
        <v>0.90000000000000013</v>
      </c>
      <c r="P18" s="17"/>
      <c r="Q18" s="39">
        <v>1</v>
      </c>
    </row>
    <row r="19" spans="1:18" ht="15.75" x14ac:dyDescent="0.25">
      <c r="A19" s="18">
        <v>20</v>
      </c>
      <c r="B19" s="34"/>
      <c r="C19" s="17" t="s">
        <v>20</v>
      </c>
      <c r="D19" s="17">
        <v>274</v>
      </c>
      <c r="E19" s="17" t="s">
        <v>21</v>
      </c>
      <c r="F19" s="20">
        <v>45064</v>
      </c>
      <c r="G19" s="50">
        <v>20</v>
      </c>
      <c r="H19" s="22">
        <v>850</v>
      </c>
      <c r="I19" s="23">
        <v>89.7</v>
      </c>
      <c r="J19" s="23">
        <v>90.5</v>
      </c>
      <c r="K19" s="23">
        <v>89.9</v>
      </c>
      <c r="L19" s="24">
        <v>1.0999999999999943</v>
      </c>
      <c r="M19" s="24">
        <v>1.3</v>
      </c>
      <c r="N19" s="24">
        <v>0.4</v>
      </c>
      <c r="O19" s="24">
        <v>0.9</v>
      </c>
      <c r="P19" s="17" t="s">
        <v>24</v>
      </c>
      <c r="Q19" s="39">
        <v>1</v>
      </c>
    </row>
    <row r="20" spans="1:18" ht="15.75" x14ac:dyDescent="0.25">
      <c r="A20" s="18">
        <v>15</v>
      </c>
      <c r="B20" s="19"/>
      <c r="C20" s="17" t="s">
        <v>20</v>
      </c>
      <c r="D20" s="17">
        <v>438</v>
      </c>
      <c r="E20" s="17" t="s">
        <v>21</v>
      </c>
      <c r="F20" s="20">
        <v>45064</v>
      </c>
      <c r="G20" s="21">
        <v>15</v>
      </c>
      <c r="H20" s="22">
        <v>1000</v>
      </c>
      <c r="I20" s="23">
        <v>90.7</v>
      </c>
      <c r="J20" s="23">
        <v>94</v>
      </c>
      <c r="K20" s="23">
        <v>92.2</v>
      </c>
      <c r="L20" s="24">
        <v>3.5999999999999943</v>
      </c>
      <c r="M20" s="24">
        <v>3.6</v>
      </c>
      <c r="N20" s="24">
        <v>1.6</v>
      </c>
      <c r="O20" s="24">
        <v>2</v>
      </c>
      <c r="P20" s="17"/>
      <c r="Q20" s="39">
        <v>1</v>
      </c>
    </row>
    <row r="21" spans="1:18" ht="15.75" x14ac:dyDescent="0.25">
      <c r="A21" s="18">
        <v>16</v>
      </c>
      <c r="B21" s="34"/>
      <c r="C21" s="17" t="s">
        <v>20</v>
      </c>
      <c r="D21" s="17">
        <v>438</v>
      </c>
      <c r="E21" s="17" t="s">
        <v>21</v>
      </c>
      <c r="F21" s="20">
        <v>45064</v>
      </c>
      <c r="G21" s="21">
        <v>16</v>
      </c>
      <c r="H21" s="22">
        <v>1000</v>
      </c>
      <c r="I21" s="23">
        <v>91.5</v>
      </c>
      <c r="J21" s="23">
        <v>94.9</v>
      </c>
      <c r="K21" s="23">
        <v>92.8</v>
      </c>
      <c r="L21" s="24">
        <v>3.7000000000000028</v>
      </c>
      <c r="M21" s="24">
        <v>3.7</v>
      </c>
      <c r="N21" s="24">
        <v>1.4</v>
      </c>
      <c r="O21" s="24">
        <v>2.3000000000000003</v>
      </c>
      <c r="P21" s="17"/>
      <c r="Q21" s="39">
        <v>1</v>
      </c>
    </row>
    <row r="22" spans="1:18" ht="15.75" x14ac:dyDescent="0.25">
      <c r="A22" s="18">
        <v>21</v>
      </c>
      <c r="B22" s="19"/>
      <c r="C22" s="17" t="s">
        <v>20</v>
      </c>
      <c r="D22" s="17">
        <v>139</v>
      </c>
      <c r="E22" s="17" t="s">
        <v>21</v>
      </c>
      <c r="F22" s="20">
        <v>45068</v>
      </c>
      <c r="G22" s="21">
        <v>21</v>
      </c>
      <c r="H22" s="22">
        <v>350</v>
      </c>
      <c r="I22" s="23">
        <v>89</v>
      </c>
      <c r="J22" s="23">
        <v>89.9</v>
      </c>
      <c r="K22" s="23">
        <v>89.4</v>
      </c>
      <c r="L22" s="24">
        <v>1.2000000000000028</v>
      </c>
      <c r="M22" s="24">
        <v>3.4</v>
      </c>
      <c r="N22" s="24">
        <v>1.4</v>
      </c>
      <c r="O22" s="24">
        <v>2</v>
      </c>
      <c r="P22" s="17"/>
      <c r="Q22" s="39">
        <v>1</v>
      </c>
    </row>
    <row r="23" spans="1:18" ht="15.75" x14ac:dyDescent="0.25">
      <c r="A23" s="18">
        <v>22</v>
      </c>
      <c r="B23" s="19"/>
      <c r="C23" s="17" t="s">
        <v>20</v>
      </c>
      <c r="D23" s="17">
        <v>139</v>
      </c>
      <c r="E23" s="17" t="s">
        <v>21</v>
      </c>
      <c r="F23" s="20">
        <v>45068</v>
      </c>
      <c r="G23" s="21">
        <v>22</v>
      </c>
      <c r="H23" s="22">
        <v>350</v>
      </c>
      <c r="I23" s="23">
        <v>90.4</v>
      </c>
      <c r="J23" s="23">
        <v>91</v>
      </c>
      <c r="K23" s="23">
        <v>90.6</v>
      </c>
      <c r="L23" s="24">
        <v>0.89999999999999147</v>
      </c>
      <c r="M23" s="24">
        <v>2.6</v>
      </c>
      <c r="N23" s="24">
        <v>0.9</v>
      </c>
      <c r="O23" s="24">
        <v>1.7000000000000002</v>
      </c>
      <c r="P23" s="17"/>
      <c r="Q23" s="39">
        <v>1</v>
      </c>
    </row>
    <row r="24" spans="1:18" ht="15.75" x14ac:dyDescent="0.25">
      <c r="A24" s="18">
        <v>8</v>
      </c>
      <c r="B24" s="57"/>
      <c r="C24" s="17" t="s">
        <v>20</v>
      </c>
      <c r="D24" s="17">
        <v>140</v>
      </c>
      <c r="E24" s="17" t="s">
        <v>21</v>
      </c>
      <c r="F24" s="20">
        <v>45068</v>
      </c>
      <c r="G24" s="50">
        <v>33</v>
      </c>
      <c r="H24" s="22">
        <v>750</v>
      </c>
      <c r="I24" s="23">
        <v>90.1</v>
      </c>
      <c r="J24" s="23">
        <v>96.4</v>
      </c>
      <c r="K24" s="23">
        <v>93.7</v>
      </c>
      <c r="L24" s="24">
        <v>6.4000000000000057</v>
      </c>
      <c r="M24" s="24">
        <v>8.5</v>
      </c>
      <c r="N24" s="24">
        <v>4.8</v>
      </c>
      <c r="O24" s="24">
        <v>3.7</v>
      </c>
      <c r="P24" s="17"/>
      <c r="Q24" s="17">
        <v>2</v>
      </c>
      <c r="R24" s="17"/>
    </row>
    <row r="25" spans="1:18" ht="15.75" x14ac:dyDescent="0.25">
      <c r="A25" s="18">
        <v>9</v>
      </c>
      <c r="B25" s="19"/>
      <c r="C25" s="17" t="s">
        <v>20</v>
      </c>
      <c r="D25" s="17">
        <v>140</v>
      </c>
      <c r="E25" s="17" t="s">
        <v>21</v>
      </c>
      <c r="F25" s="20">
        <v>45068</v>
      </c>
      <c r="G25" s="21">
        <v>34</v>
      </c>
      <c r="H25" s="22">
        <v>750</v>
      </c>
      <c r="I25" s="23">
        <v>90.1</v>
      </c>
      <c r="J25" s="23">
        <v>96.3</v>
      </c>
      <c r="K25" s="23">
        <v>93.7</v>
      </c>
      <c r="L25" s="24">
        <v>6.2999999999999972</v>
      </c>
      <c r="M25" s="24">
        <v>8.4</v>
      </c>
      <c r="N25" s="24">
        <v>4.8</v>
      </c>
      <c r="O25" s="24">
        <v>3.6000000000000005</v>
      </c>
      <c r="P25" s="17"/>
      <c r="Q25" s="17">
        <v>2</v>
      </c>
      <c r="R25" s="17"/>
    </row>
    <row r="26" spans="1:18" ht="15.75" x14ac:dyDescent="0.25">
      <c r="A26" s="18">
        <v>3</v>
      </c>
      <c r="B26" s="19"/>
      <c r="C26" s="17" t="s">
        <v>20</v>
      </c>
      <c r="D26" s="17">
        <v>145</v>
      </c>
      <c r="E26" s="17" t="s">
        <v>21</v>
      </c>
      <c r="F26" s="20">
        <v>45068</v>
      </c>
      <c r="G26" s="21">
        <v>28</v>
      </c>
      <c r="H26" s="22">
        <v>500</v>
      </c>
      <c r="I26" s="23">
        <v>90.2</v>
      </c>
      <c r="J26" s="23">
        <v>92.1</v>
      </c>
      <c r="K26" s="23">
        <v>91.1</v>
      </c>
      <c r="L26" s="24">
        <v>1.9999999999999858</v>
      </c>
      <c r="M26" s="24">
        <v>4</v>
      </c>
      <c r="N26" s="24">
        <v>1.8</v>
      </c>
      <c r="O26" s="24">
        <v>2.2000000000000002</v>
      </c>
      <c r="P26" s="17"/>
      <c r="Q26" s="17">
        <v>2</v>
      </c>
      <c r="R26" s="17"/>
    </row>
    <row r="27" spans="1:18" ht="15.75" x14ac:dyDescent="0.25">
      <c r="A27" s="18">
        <v>4</v>
      </c>
      <c r="B27" s="34"/>
      <c r="C27" s="17" t="s">
        <v>20</v>
      </c>
      <c r="D27" s="17">
        <v>145</v>
      </c>
      <c r="E27" s="17" t="s">
        <v>21</v>
      </c>
      <c r="F27" s="20">
        <v>45068</v>
      </c>
      <c r="G27" s="50">
        <v>29</v>
      </c>
      <c r="H27" s="22">
        <v>500</v>
      </c>
      <c r="I27" s="23">
        <v>89.5</v>
      </c>
      <c r="J27" s="23">
        <v>91</v>
      </c>
      <c r="K27" s="23">
        <v>90.4</v>
      </c>
      <c r="L27" s="24">
        <v>1.5999999999999943</v>
      </c>
      <c r="M27" s="24">
        <v>3.2</v>
      </c>
      <c r="N27" s="24">
        <v>1.8</v>
      </c>
      <c r="O27" s="24">
        <v>1.4000000000000001</v>
      </c>
      <c r="P27" s="17"/>
      <c r="Q27" s="17">
        <v>2</v>
      </c>
      <c r="R27" s="17"/>
    </row>
    <row r="28" spans="1:18" ht="15.75" x14ac:dyDescent="0.25">
      <c r="A28" s="18">
        <v>12</v>
      </c>
      <c r="B28" s="34"/>
      <c r="C28" s="17" t="s">
        <v>20</v>
      </c>
      <c r="D28" s="17">
        <v>163</v>
      </c>
      <c r="E28" s="17" t="s">
        <v>21</v>
      </c>
      <c r="F28" s="20">
        <v>45068</v>
      </c>
      <c r="G28" s="50">
        <v>37</v>
      </c>
      <c r="H28" s="22">
        <v>500</v>
      </c>
      <c r="I28" s="23">
        <v>90.1</v>
      </c>
      <c r="J28" s="23">
        <v>98.6</v>
      </c>
      <c r="K28" s="23">
        <v>94.5</v>
      </c>
      <c r="L28" s="24">
        <v>8.5999999999999943</v>
      </c>
      <c r="M28" s="24">
        <v>17.2</v>
      </c>
      <c r="N28" s="24">
        <v>8.8000000000000007</v>
      </c>
      <c r="O28" s="24">
        <v>8.3999999999999986</v>
      </c>
      <c r="P28" s="17"/>
      <c r="Q28" s="17">
        <v>2</v>
      </c>
      <c r="R28" s="17"/>
    </row>
    <row r="29" spans="1:18" ht="15.75" x14ac:dyDescent="0.25">
      <c r="A29" s="18">
        <v>13</v>
      </c>
      <c r="B29" s="19"/>
      <c r="C29" s="17" t="s">
        <v>20</v>
      </c>
      <c r="D29" s="17">
        <v>163</v>
      </c>
      <c r="E29" s="17" t="s">
        <v>21</v>
      </c>
      <c r="F29" s="20">
        <v>45068</v>
      </c>
      <c r="G29" s="21">
        <v>38</v>
      </c>
      <c r="H29" s="22">
        <v>500</v>
      </c>
      <c r="I29" s="23">
        <v>89.6</v>
      </c>
      <c r="J29" s="23">
        <v>97.9</v>
      </c>
      <c r="K29" s="23">
        <v>94.7</v>
      </c>
      <c r="L29" s="24">
        <v>8.4000000000000057</v>
      </c>
      <c r="M29" s="24">
        <v>16.8</v>
      </c>
      <c r="N29" s="24">
        <v>10.199999999999999</v>
      </c>
      <c r="O29" s="24">
        <v>6.6000000000000014</v>
      </c>
      <c r="P29" s="17"/>
      <c r="Q29" s="17">
        <v>2</v>
      </c>
      <c r="R29" s="17"/>
    </row>
    <row r="30" spans="1:18" ht="15.75" x14ac:dyDescent="0.25">
      <c r="A30" s="18">
        <v>14</v>
      </c>
      <c r="B30" s="34"/>
      <c r="C30" s="17" t="s">
        <v>20</v>
      </c>
      <c r="D30" s="17">
        <v>180</v>
      </c>
      <c r="E30" s="17" t="s">
        <v>21</v>
      </c>
      <c r="F30" s="20">
        <v>45068</v>
      </c>
      <c r="G30" s="50">
        <v>39</v>
      </c>
      <c r="H30" s="22">
        <v>750</v>
      </c>
      <c r="I30" s="23">
        <v>91.5</v>
      </c>
      <c r="J30" s="23">
        <v>97.4</v>
      </c>
      <c r="K30" s="23">
        <v>93.8</v>
      </c>
      <c r="L30" s="24">
        <v>6</v>
      </c>
      <c r="M30" s="24">
        <v>8</v>
      </c>
      <c r="N30" s="24">
        <v>3.1</v>
      </c>
      <c r="O30" s="24">
        <v>4.9000000000000004</v>
      </c>
      <c r="P30" s="17"/>
      <c r="Q30" s="17">
        <v>2</v>
      </c>
      <c r="R30" s="17"/>
    </row>
    <row r="31" spans="1:18" ht="15.75" x14ac:dyDescent="0.25">
      <c r="A31" s="18">
        <v>15</v>
      </c>
      <c r="B31" s="19"/>
      <c r="C31" s="17" t="s">
        <v>20</v>
      </c>
      <c r="D31" s="17">
        <v>180</v>
      </c>
      <c r="E31" s="17" t="s">
        <v>21</v>
      </c>
      <c r="F31" s="20">
        <v>45068</v>
      </c>
      <c r="G31" s="21">
        <v>40</v>
      </c>
      <c r="H31" s="22">
        <v>750</v>
      </c>
      <c r="I31" s="23">
        <v>89.6</v>
      </c>
      <c r="J31" s="23">
        <v>95.4</v>
      </c>
      <c r="K31" s="23">
        <v>92</v>
      </c>
      <c r="L31" s="24">
        <v>5.9000000000000057</v>
      </c>
      <c r="M31" s="24">
        <v>7.9</v>
      </c>
      <c r="N31" s="24">
        <v>3.2</v>
      </c>
      <c r="O31" s="24">
        <v>4.7</v>
      </c>
      <c r="P31" s="17"/>
      <c r="Q31" s="17">
        <v>2</v>
      </c>
      <c r="R31" s="17"/>
    </row>
    <row r="32" spans="1:18" ht="15.75" x14ac:dyDescent="0.25">
      <c r="A32" s="18">
        <v>6</v>
      </c>
      <c r="B32" s="34"/>
      <c r="C32" s="17" t="s">
        <v>20</v>
      </c>
      <c r="D32" s="17">
        <v>211</v>
      </c>
      <c r="E32" s="17" t="s">
        <v>21</v>
      </c>
      <c r="F32" s="20">
        <v>45068</v>
      </c>
      <c r="G32" s="85">
        <v>31</v>
      </c>
      <c r="H32" s="22">
        <v>1250</v>
      </c>
      <c r="I32" s="23">
        <v>89.3</v>
      </c>
      <c r="J32" s="23">
        <v>91.7</v>
      </c>
      <c r="K32" s="23">
        <v>90.3</v>
      </c>
      <c r="L32" s="24">
        <v>2.5</v>
      </c>
      <c r="M32" s="24">
        <v>2</v>
      </c>
      <c r="N32" s="24">
        <v>0.8</v>
      </c>
      <c r="O32" s="24">
        <v>1.2</v>
      </c>
      <c r="P32" s="17"/>
      <c r="Q32" s="17">
        <v>2</v>
      </c>
      <c r="R32" s="17"/>
    </row>
    <row r="33" spans="1:18" ht="15.75" x14ac:dyDescent="0.25">
      <c r="A33" s="18">
        <v>7</v>
      </c>
      <c r="B33" s="34"/>
      <c r="C33" s="17" t="s">
        <v>20</v>
      </c>
      <c r="D33" s="17">
        <v>211</v>
      </c>
      <c r="E33" s="17" t="s">
        <v>21</v>
      </c>
      <c r="F33" s="20">
        <v>45068</v>
      </c>
      <c r="G33" s="85">
        <v>32</v>
      </c>
      <c r="H33" s="22">
        <v>1250</v>
      </c>
      <c r="I33" s="23">
        <v>90.7</v>
      </c>
      <c r="J33" s="23">
        <v>92.6</v>
      </c>
      <c r="K33" s="23">
        <v>91.7</v>
      </c>
      <c r="L33" s="24">
        <v>1.9999999999999858</v>
      </c>
      <c r="M33" s="24">
        <v>1.6</v>
      </c>
      <c r="N33" s="24">
        <v>0.8</v>
      </c>
      <c r="O33" s="24">
        <v>0.8</v>
      </c>
      <c r="P33" s="17"/>
      <c r="Q33" s="17">
        <v>2</v>
      </c>
      <c r="R33" s="17"/>
    </row>
    <row r="34" spans="1:18" ht="15.75" x14ac:dyDescent="0.25">
      <c r="A34" s="18">
        <v>10</v>
      </c>
      <c r="B34" s="34"/>
      <c r="C34" s="17" t="s">
        <v>20</v>
      </c>
      <c r="D34" s="17">
        <v>213</v>
      </c>
      <c r="E34" s="17" t="s">
        <v>21</v>
      </c>
      <c r="F34" s="20">
        <v>45068</v>
      </c>
      <c r="G34" s="21">
        <v>35</v>
      </c>
      <c r="H34" s="22">
        <v>500</v>
      </c>
      <c r="I34" s="23">
        <v>90.8</v>
      </c>
      <c r="J34" s="23">
        <v>96.3</v>
      </c>
      <c r="K34" s="23">
        <v>94</v>
      </c>
      <c r="L34" s="24">
        <v>5.5999999999999943</v>
      </c>
      <c r="M34" s="24">
        <v>11.2</v>
      </c>
      <c r="N34" s="24">
        <v>6.4</v>
      </c>
      <c r="O34" s="24">
        <v>4.7999999999999989</v>
      </c>
      <c r="P34" s="17"/>
      <c r="Q34" s="17">
        <v>2</v>
      </c>
      <c r="R34" s="17"/>
    </row>
    <row r="35" spans="1:18" ht="15.75" x14ac:dyDescent="0.25">
      <c r="A35" s="18">
        <v>11</v>
      </c>
      <c r="B35" s="19"/>
      <c r="C35" s="17" t="s">
        <v>20</v>
      </c>
      <c r="D35" s="17">
        <v>213</v>
      </c>
      <c r="E35" s="17" t="s">
        <v>21</v>
      </c>
      <c r="F35" s="20">
        <v>45068</v>
      </c>
      <c r="G35" s="50">
        <v>36</v>
      </c>
      <c r="H35" s="22">
        <v>500</v>
      </c>
      <c r="I35" s="23">
        <v>90.5</v>
      </c>
      <c r="J35" s="23">
        <v>95.9</v>
      </c>
      <c r="K35" s="23">
        <v>93.3</v>
      </c>
      <c r="L35" s="24">
        <v>5.5</v>
      </c>
      <c r="M35" s="24">
        <v>11</v>
      </c>
      <c r="N35" s="24">
        <v>5.6</v>
      </c>
      <c r="O35" s="24">
        <v>5.4</v>
      </c>
      <c r="P35" s="17"/>
      <c r="Q35" s="17">
        <v>2</v>
      </c>
      <c r="R35" s="17"/>
    </row>
    <row r="36" spans="1:18" ht="15.75" x14ac:dyDescent="0.25">
      <c r="A36" s="18">
        <v>5</v>
      </c>
      <c r="B36" s="19"/>
      <c r="C36" s="17" t="s">
        <v>20</v>
      </c>
      <c r="D36" s="17">
        <v>72</v>
      </c>
      <c r="E36" s="17" t="s">
        <v>21</v>
      </c>
      <c r="F36" s="20">
        <v>45069</v>
      </c>
      <c r="G36" s="21">
        <v>30</v>
      </c>
      <c r="H36" s="22">
        <v>500</v>
      </c>
      <c r="I36" s="23">
        <v>91.8</v>
      </c>
      <c r="J36" s="23">
        <v>94.4</v>
      </c>
      <c r="K36" s="23">
        <v>92.6</v>
      </c>
      <c r="L36" s="24">
        <v>2.7000000000000028</v>
      </c>
      <c r="M36" s="24">
        <v>5.4</v>
      </c>
      <c r="N36" s="24">
        <v>1.6</v>
      </c>
      <c r="O36" s="24">
        <v>3.8000000000000003</v>
      </c>
      <c r="P36" s="17"/>
      <c r="Q36" s="17">
        <v>2</v>
      </c>
      <c r="R36" s="17"/>
    </row>
    <row r="37" spans="1:18" ht="15.75" x14ac:dyDescent="0.25">
      <c r="A37" s="18">
        <v>18</v>
      </c>
      <c r="B37" s="34"/>
      <c r="C37" s="17" t="s">
        <v>20</v>
      </c>
      <c r="D37" s="17">
        <v>72</v>
      </c>
      <c r="E37" s="17" t="s">
        <v>21</v>
      </c>
      <c r="F37" s="20">
        <v>45069</v>
      </c>
      <c r="G37" s="21">
        <v>93</v>
      </c>
      <c r="H37" s="22">
        <v>500</v>
      </c>
      <c r="I37" s="23">
        <v>91.2</v>
      </c>
      <c r="J37" s="23">
        <v>93.1</v>
      </c>
      <c r="K37" s="23">
        <v>92.2</v>
      </c>
      <c r="L37" s="24">
        <v>2.3999999999999915</v>
      </c>
      <c r="M37" s="24">
        <v>4.8</v>
      </c>
      <c r="N37" s="24">
        <v>3</v>
      </c>
      <c r="O37" s="24">
        <v>1.7999999999999998</v>
      </c>
      <c r="P37" s="17"/>
      <c r="Q37" s="17">
        <v>4</v>
      </c>
      <c r="R37" s="17"/>
    </row>
    <row r="38" spans="1:18" ht="15.75" x14ac:dyDescent="0.25">
      <c r="A38" s="18">
        <v>22</v>
      </c>
      <c r="B38" s="19"/>
      <c r="C38" s="17" t="s">
        <v>20</v>
      </c>
      <c r="D38" s="17">
        <v>85</v>
      </c>
      <c r="E38" s="17" t="s">
        <v>21</v>
      </c>
      <c r="F38" s="20">
        <v>45069</v>
      </c>
      <c r="G38" s="21">
        <v>47</v>
      </c>
      <c r="H38" s="22">
        <v>1000</v>
      </c>
      <c r="I38" s="23">
        <v>91</v>
      </c>
      <c r="J38" s="23">
        <v>93</v>
      </c>
      <c r="K38" s="23">
        <v>91.6</v>
      </c>
      <c r="L38" s="24">
        <v>2.0999999999999943</v>
      </c>
      <c r="M38" s="24">
        <v>2.1</v>
      </c>
      <c r="N38" s="24">
        <v>0.6</v>
      </c>
      <c r="O38" s="24">
        <v>1.5</v>
      </c>
      <c r="P38" s="17"/>
      <c r="Q38" s="17">
        <v>2</v>
      </c>
      <c r="R38" s="17"/>
    </row>
    <row r="39" spans="1:18" ht="15.75" x14ac:dyDescent="0.25">
      <c r="A39" s="7">
        <v>1</v>
      </c>
      <c r="B39" s="34"/>
      <c r="C39" s="17" t="s">
        <v>20</v>
      </c>
      <c r="D39" s="17">
        <v>85</v>
      </c>
      <c r="E39" s="17" t="s">
        <v>21</v>
      </c>
      <c r="F39" s="20">
        <v>45069</v>
      </c>
      <c r="G39" s="21">
        <v>51</v>
      </c>
      <c r="H39" s="22">
        <v>1000</v>
      </c>
      <c r="I39" s="23">
        <v>91.1</v>
      </c>
      <c r="J39" s="23">
        <v>92.8</v>
      </c>
      <c r="K39" s="23">
        <v>91.4</v>
      </c>
      <c r="L39" s="24">
        <v>2.1000000000000085</v>
      </c>
      <c r="M39" s="24">
        <v>2.1</v>
      </c>
      <c r="N39" s="24">
        <v>0.7</v>
      </c>
      <c r="O39" s="24">
        <v>1.4000000000000001</v>
      </c>
      <c r="P39" s="17"/>
      <c r="Q39" s="17">
        <v>3</v>
      </c>
      <c r="R39" s="17"/>
    </row>
    <row r="40" spans="1:18" ht="15.75" x14ac:dyDescent="0.25">
      <c r="A40" s="18">
        <v>2</v>
      </c>
      <c r="B40" s="34"/>
      <c r="C40" s="17" t="s">
        <v>20</v>
      </c>
      <c r="D40" s="17">
        <v>133</v>
      </c>
      <c r="E40" s="17" t="s">
        <v>21</v>
      </c>
      <c r="F40" s="20">
        <v>45069</v>
      </c>
      <c r="G40" s="50">
        <v>52</v>
      </c>
      <c r="H40" s="22">
        <v>1000</v>
      </c>
      <c r="I40" s="23">
        <v>91.7</v>
      </c>
      <c r="J40" s="23">
        <v>95.9</v>
      </c>
      <c r="K40" s="23">
        <v>93.7</v>
      </c>
      <c r="L40" s="24">
        <v>4.6000000000000085</v>
      </c>
      <c r="M40" s="24">
        <v>4.5999999999999996</v>
      </c>
      <c r="N40" s="24">
        <v>2.4</v>
      </c>
      <c r="O40" s="24">
        <v>2.1999999999999997</v>
      </c>
      <c r="P40" s="17"/>
      <c r="Q40" s="17">
        <v>3</v>
      </c>
      <c r="R40" s="17"/>
    </row>
    <row r="41" spans="1:18" ht="15.75" x14ac:dyDescent="0.25">
      <c r="A41" s="18">
        <v>3</v>
      </c>
      <c r="B41" s="19"/>
      <c r="C41" s="17" t="s">
        <v>20</v>
      </c>
      <c r="D41" s="17">
        <v>133</v>
      </c>
      <c r="E41" s="17" t="s">
        <v>21</v>
      </c>
      <c r="F41" s="20">
        <v>45069</v>
      </c>
      <c r="G41" s="21">
        <v>53</v>
      </c>
      <c r="H41" s="22">
        <v>1000</v>
      </c>
      <c r="I41" s="23">
        <v>91.3</v>
      </c>
      <c r="J41" s="23">
        <v>95.4</v>
      </c>
      <c r="K41" s="23">
        <v>93.2</v>
      </c>
      <c r="L41" s="24">
        <v>4.5000000000000142</v>
      </c>
      <c r="M41" s="24">
        <v>4.5</v>
      </c>
      <c r="N41" s="24">
        <v>2.2999999999999998</v>
      </c>
      <c r="O41" s="24">
        <v>2.2000000000000002</v>
      </c>
      <c r="P41" s="17"/>
      <c r="Q41" s="17">
        <v>3</v>
      </c>
      <c r="R41" s="17"/>
    </row>
    <row r="42" spans="1:18" ht="15.75" x14ac:dyDescent="0.25">
      <c r="A42" s="18">
        <v>16</v>
      </c>
      <c r="B42" s="34"/>
      <c r="C42" s="17" t="s">
        <v>20</v>
      </c>
      <c r="D42" s="17">
        <v>179</v>
      </c>
      <c r="E42" s="17" t="s">
        <v>21</v>
      </c>
      <c r="F42" s="20">
        <v>45069</v>
      </c>
      <c r="G42" s="21">
        <v>41</v>
      </c>
      <c r="H42" s="22">
        <v>750</v>
      </c>
      <c r="I42" s="23">
        <v>91.1</v>
      </c>
      <c r="J42" s="23">
        <v>94.5</v>
      </c>
      <c r="K42" s="23">
        <v>92.5</v>
      </c>
      <c r="L42" s="24">
        <v>3.5</v>
      </c>
      <c r="M42" s="24">
        <v>4.7</v>
      </c>
      <c r="N42" s="24">
        <v>1.9</v>
      </c>
      <c r="O42" s="24">
        <v>2.8000000000000003</v>
      </c>
      <c r="P42" s="17"/>
      <c r="Q42" s="17">
        <v>2</v>
      </c>
      <c r="R42" s="17"/>
    </row>
    <row r="43" spans="1:18" ht="15.75" x14ac:dyDescent="0.25">
      <c r="A43" s="18">
        <v>17</v>
      </c>
      <c r="B43" s="19"/>
      <c r="C43" s="17" t="s">
        <v>20</v>
      </c>
      <c r="D43" s="17">
        <v>179</v>
      </c>
      <c r="E43" s="17" t="s">
        <v>21</v>
      </c>
      <c r="F43" s="20">
        <v>45069</v>
      </c>
      <c r="G43" s="50">
        <v>42</v>
      </c>
      <c r="H43" s="22">
        <v>750</v>
      </c>
      <c r="I43" s="23">
        <v>90</v>
      </c>
      <c r="J43" s="23">
        <v>93.6</v>
      </c>
      <c r="K43" s="23">
        <v>91</v>
      </c>
      <c r="L43" s="24">
        <v>3.6999999999999886</v>
      </c>
      <c r="M43" s="24">
        <v>4.9000000000000004</v>
      </c>
      <c r="N43" s="24">
        <v>1.3</v>
      </c>
      <c r="O43" s="24">
        <v>3.6000000000000005</v>
      </c>
      <c r="P43" s="17"/>
      <c r="Q43" s="17">
        <v>2</v>
      </c>
      <c r="R43" s="17"/>
    </row>
    <row r="44" spans="1:18" ht="15.75" x14ac:dyDescent="0.25">
      <c r="A44" s="18">
        <v>18</v>
      </c>
      <c r="B44" s="34"/>
      <c r="C44" s="17" t="s">
        <v>20</v>
      </c>
      <c r="D44" s="17">
        <v>181</v>
      </c>
      <c r="E44" s="17" t="s">
        <v>21</v>
      </c>
      <c r="F44" s="20">
        <v>45069</v>
      </c>
      <c r="G44" s="21">
        <v>43</v>
      </c>
      <c r="H44" s="22">
        <v>1000</v>
      </c>
      <c r="I44" s="23">
        <v>89.9</v>
      </c>
      <c r="J44" s="23">
        <v>94</v>
      </c>
      <c r="K44" s="23">
        <v>92.2</v>
      </c>
      <c r="L44" s="24">
        <v>4.1999999999999886</v>
      </c>
      <c r="M44" s="24">
        <v>4.2</v>
      </c>
      <c r="N44" s="24">
        <v>2.2999999999999998</v>
      </c>
      <c r="O44" s="24">
        <v>1.9000000000000004</v>
      </c>
      <c r="P44" s="17"/>
      <c r="Q44" s="17">
        <v>2</v>
      </c>
    </row>
    <row r="45" spans="1:18" ht="15.75" x14ac:dyDescent="0.25">
      <c r="A45" s="18">
        <v>19</v>
      </c>
      <c r="B45" s="19"/>
      <c r="C45" s="17" t="s">
        <v>20</v>
      </c>
      <c r="D45" s="17">
        <v>181</v>
      </c>
      <c r="E45" s="17" t="s">
        <v>21</v>
      </c>
      <c r="F45" s="20">
        <v>45069</v>
      </c>
      <c r="G45" s="21">
        <v>44</v>
      </c>
      <c r="H45" s="22">
        <v>1000</v>
      </c>
      <c r="I45" s="23">
        <v>89.8</v>
      </c>
      <c r="J45" s="23">
        <v>94.6</v>
      </c>
      <c r="K45" s="23">
        <v>92.4</v>
      </c>
      <c r="L45" s="24">
        <v>4.8999999999999915</v>
      </c>
      <c r="M45" s="24">
        <v>4.9000000000000004</v>
      </c>
      <c r="N45" s="24">
        <v>2.6</v>
      </c>
      <c r="O45" s="24">
        <v>2.3000000000000003</v>
      </c>
      <c r="P45" s="17"/>
      <c r="Q45" s="17">
        <v>2</v>
      </c>
    </row>
    <row r="46" spans="1:18" ht="15.75" x14ac:dyDescent="0.25">
      <c r="A46" s="18">
        <v>20</v>
      </c>
      <c r="B46" s="34"/>
      <c r="C46" s="17" t="s">
        <v>20</v>
      </c>
      <c r="D46" s="17">
        <v>185</v>
      </c>
      <c r="E46" s="17" t="s">
        <v>21</v>
      </c>
      <c r="F46" s="20">
        <v>45069</v>
      </c>
      <c r="G46" s="50">
        <v>45</v>
      </c>
      <c r="H46" s="22">
        <v>750</v>
      </c>
      <c r="I46" s="23">
        <v>91.1</v>
      </c>
      <c r="J46" s="23">
        <v>99.1</v>
      </c>
      <c r="K46" s="23">
        <v>95.8</v>
      </c>
      <c r="L46" s="24">
        <v>8.0999999999999943</v>
      </c>
      <c r="M46" s="24">
        <v>10.8</v>
      </c>
      <c r="N46" s="24">
        <v>6.3</v>
      </c>
      <c r="O46" s="24">
        <v>4.5000000000000009</v>
      </c>
      <c r="P46" s="17"/>
      <c r="Q46" s="17">
        <v>2</v>
      </c>
    </row>
    <row r="47" spans="1:18" ht="15.75" x14ac:dyDescent="0.25">
      <c r="A47" s="18">
        <v>21</v>
      </c>
      <c r="B47" s="19"/>
      <c r="C47" s="17" t="s">
        <v>20</v>
      </c>
      <c r="D47" s="17">
        <v>185</v>
      </c>
      <c r="E47" s="17" t="s">
        <v>21</v>
      </c>
      <c r="F47" s="20">
        <v>45069</v>
      </c>
      <c r="G47" s="21">
        <v>46</v>
      </c>
      <c r="H47" s="22">
        <v>500</v>
      </c>
      <c r="I47" s="23">
        <v>90.5</v>
      </c>
      <c r="J47" s="23">
        <v>95.9</v>
      </c>
      <c r="K47" s="23">
        <v>93.8</v>
      </c>
      <c r="L47" s="24">
        <v>5.5</v>
      </c>
      <c r="M47" s="24">
        <v>11</v>
      </c>
      <c r="N47" s="24">
        <v>6.6</v>
      </c>
      <c r="O47" s="24">
        <v>4.4000000000000004</v>
      </c>
      <c r="P47" s="17"/>
      <c r="Q47" s="17">
        <v>2</v>
      </c>
    </row>
    <row r="48" spans="1:18" ht="15.75" x14ac:dyDescent="0.25">
      <c r="A48" s="18">
        <v>5</v>
      </c>
      <c r="B48" s="19"/>
      <c r="C48" s="17" t="s">
        <v>20</v>
      </c>
      <c r="D48" s="17">
        <v>228</v>
      </c>
      <c r="E48" s="17" t="s">
        <v>21</v>
      </c>
      <c r="F48" s="20">
        <v>45069</v>
      </c>
      <c r="G48" s="21">
        <v>55</v>
      </c>
      <c r="H48" s="22">
        <v>500</v>
      </c>
      <c r="I48" s="23">
        <v>91.6</v>
      </c>
      <c r="J48" s="23">
        <v>97.6</v>
      </c>
      <c r="K48" s="23">
        <v>92.6</v>
      </c>
      <c r="L48" s="24">
        <v>6.4000000000000057</v>
      </c>
      <c r="M48" s="24">
        <v>12.8</v>
      </c>
      <c r="N48" s="24">
        <v>2.8</v>
      </c>
      <c r="O48" s="24">
        <v>10</v>
      </c>
      <c r="P48" s="17"/>
      <c r="Q48" s="17">
        <v>3</v>
      </c>
    </row>
    <row r="49" spans="1:17" ht="15.75" x14ac:dyDescent="0.25">
      <c r="A49" s="18">
        <v>6</v>
      </c>
      <c r="B49" s="34"/>
      <c r="C49" s="17" t="s">
        <v>20</v>
      </c>
      <c r="D49" s="17">
        <v>228</v>
      </c>
      <c r="E49" s="17" t="s">
        <v>21</v>
      </c>
      <c r="F49" s="20">
        <v>45069</v>
      </c>
      <c r="G49" s="21">
        <v>56</v>
      </c>
      <c r="H49" s="22">
        <v>500</v>
      </c>
      <c r="I49" s="23">
        <v>91.1</v>
      </c>
      <c r="J49" s="23">
        <v>97.4</v>
      </c>
      <c r="K49" s="23">
        <v>92.4</v>
      </c>
      <c r="L49" s="24">
        <v>6.7000000000000171</v>
      </c>
      <c r="M49" s="24">
        <v>13.4</v>
      </c>
      <c r="N49" s="24">
        <v>3.4</v>
      </c>
      <c r="O49" s="24">
        <v>10</v>
      </c>
      <c r="P49" s="17"/>
      <c r="Q49" s="17">
        <v>3</v>
      </c>
    </row>
    <row r="50" spans="1:17" ht="15.75" x14ac:dyDescent="0.25">
      <c r="A50" s="18">
        <v>7</v>
      </c>
      <c r="B50" s="34"/>
      <c r="C50" s="17" t="s">
        <v>20</v>
      </c>
      <c r="D50" s="17">
        <v>57</v>
      </c>
      <c r="E50" s="17" t="s">
        <v>21</v>
      </c>
      <c r="F50" s="20">
        <v>45070</v>
      </c>
      <c r="G50" s="21">
        <v>57</v>
      </c>
      <c r="H50" s="22">
        <v>500</v>
      </c>
      <c r="I50" s="23">
        <v>91.3</v>
      </c>
      <c r="J50" s="23">
        <v>92.2</v>
      </c>
      <c r="K50" s="23">
        <v>91.1</v>
      </c>
      <c r="L50" s="24">
        <v>1.3000000000000114</v>
      </c>
      <c r="M50" s="24">
        <v>2.6</v>
      </c>
      <c r="N50" s="24">
        <v>0.4</v>
      </c>
      <c r="O50" s="24">
        <v>2.2000000000000002</v>
      </c>
      <c r="P50" s="17"/>
      <c r="Q50" s="17">
        <v>3</v>
      </c>
    </row>
    <row r="51" spans="1:17" ht="15.75" x14ac:dyDescent="0.25">
      <c r="A51" s="18">
        <v>8</v>
      </c>
      <c r="B51" s="57"/>
      <c r="C51" s="17" t="s">
        <v>20</v>
      </c>
      <c r="D51" s="17">
        <v>57</v>
      </c>
      <c r="E51" s="17" t="s">
        <v>21</v>
      </c>
      <c r="F51" s="20">
        <v>45070</v>
      </c>
      <c r="G51" s="50">
        <v>58</v>
      </c>
      <c r="H51" s="22">
        <v>500</v>
      </c>
      <c r="I51" s="23">
        <v>91.3</v>
      </c>
      <c r="J51" s="23">
        <v>92</v>
      </c>
      <c r="K51" s="23">
        <v>90.9</v>
      </c>
      <c r="L51" s="24">
        <v>1.1000000000000085</v>
      </c>
      <c r="M51" s="24">
        <v>2.2000000000000002</v>
      </c>
      <c r="N51" s="24">
        <v>0</v>
      </c>
      <c r="O51" s="24">
        <v>2.2000000000000002</v>
      </c>
      <c r="P51" s="17"/>
      <c r="Q51" s="17">
        <v>3</v>
      </c>
    </row>
    <row r="52" spans="1:17" ht="15.75" x14ac:dyDescent="0.25">
      <c r="A52" s="18">
        <v>19</v>
      </c>
      <c r="B52" s="19"/>
      <c r="C52" s="17" t="s">
        <v>20</v>
      </c>
      <c r="D52" s="17">
        <v>89</v>
      </c>
      <c r="E52" s="17" t="s">
        <v>21</v>
      </c>
      <c r="F52" s="20">
        <v>45070</v>
      </c>
      <c r="G52" s="21">
        <v>94</v>
      </c>
      <c r="H52" s="22">
        <v>1000</v>
      </c>
      <c r="I52" s="23">
        <v>90.5</v>
      </c>
      <c r="J52" s="23">
        <v>94.9</v>
      </c>
      <c r="K52" s="23">
        <v>93.1</v>
      </c>
      <c r="L52" s="24">
        <v>4.9000000000000057</v>
      </c>
      <c r="M52" s="24">
        <v>4.9000000000000004</v>
      </c>
      <c r="N52" s="24">
        <v>3.1</v>
      </c>
      <c r="O52" s="24">
        <v>1.8000000000000003</v>
      </c>
      <c r="P52" s="17"/>
      <c r="Q52" s="17">
        <v>4</v>
      </c>
    </row>
    <row r="53" spans="1:17" ht="15.75" x14ac:dyDescent="0.25">
      <c r="A53" s="18">
        <v>20</v>
      </c>
      <c r="B53" s="34"/>
      <c r="C53" s="17" t="s">
        <v>20</v>
      </c>
      <c r="D53" s="17">
        <v>89</v>
      </c>
      <c r="E53" s="17" t="s">
        <v>21</v>
      </c>
      <c r="F53" s="20">
        <v>45070</v>
      </c>
      <c r="G53" s="50">
        <v>95</v>
      </c>
      <c r="H53" s="22">
        <v>1000</v>
      </c>
      <c r="I53" s="23">
        <v>90.7</v>
      </c>
      <c r="J53" s="23">
        <v>95.3</v>
      </c>
      <c r="K53" s="23">
        <v>93.6</v>
      </c>
      <c r="L53" s="24">
        <v>5.0999999999999943</v>
      </c>
      <c r="M53" s="24">
        <v>5.0999999999999996</v>
      </c>
      <c r="N53" s="24">
        <v>3.4</v>
      </c>
      <c r="O53" s="24">
        <v>1.6999999999999997</v>
      </c>
      <c r="P53" s="17"/>
      <c r="Q53" s="17">
        <v>4</v>
      </c>
    </row>
    <row r="54" spans="1:17" ht="15.75" x14ac:dyDescent="0.25">
      <c r="A54" s="18">
        <v>11</v>
      </c>
      <c r="B54" s="19"/>
      <c r="C54" s="17" t="s">
        <v>20</v>
      </c>
      <c r="D54" s="17">
        <v>114</v>
      </c>
      <c r="E54" s="17" t="s">
        <v>21</v>
      </c>
      <c r="F54" s="20">
        <v>45070</v>
      </c>
      <c r="G54" s="50">
        <v>61</v>
      </c>
      <c r="H54" s="22">
        <v>750</v>
      </c>
      <c r="I54" s="23">
        <v>91.7</v>
      </c>
      <c r="J54" s="23">
        <v>96</v>
      </c>
      <c r="K54" s="23">
        <v>92.7</v>
      </c>
      <c r="L54" s="24">
        <v>4.7000000000000028</v>
      </c>
      <c r="M54" s="24">
        <v>6.3</v>
      </c>
      <c r="N54" s="24">
        <v>1.9</v>
      </c>
      <c r="O54" s="24">
        <v>4.4000000000000004</v>
      </c>
      <c r="P54" s="17"/>
      <c r="Q54" s="17">
        <v>3</v>
      </c>
    </row>
    <row r="55" spans="1:17" ht="15.75" x14ac:dyDescent="0.25">
      <c r="A55" s="18">
        <v>12</v>
      </c>
      <c r="B55" s="34"/>
      <c r="C55" s="17" t="s">
        <v>20</v>
      </c>
      <c r="D55" s="17">
        <v>114</v>
      </c>
      <c r="E55" s="17" t="s">
        <v>21</v>
      </c>
      <c r="F55" s="20">
        <v>45070</v>
      </c>
      <c r="G55" s="50">
        <v>62</v>
      </c>
      <c r="H55" s="22">
        <v>750</v>
      </c>
      <c r="I55" s="23">
        <v>90.4</v>
      </c>
      <c r="J55" s="23">
        <v>94.7</v>
      </c>
      <c r="K55" s="23">
        <v>91.5</v>
      </c>
      <c r="L55" s="24">
        <v>4.7000000000000028</v>
      </c>
      <c r="M55" s="24">
        <v>6.3</v>
      </c>
      <c r="N55" s="24">
        <v>2</v>
      </c>
      <c r="O55" s="24">
        <v>4.3</v>
      </c>
      <c r="P55" s="17"/>
      <c r="Q55" s="17">
        <v>3</v>
      </c>
    </row>
    <row r="56" spans="1:17" ht="15.75" x14ac:dyDescent="0.25">
      <c r="A56" s="18">
        <v>15</v>
      </c>
      <c r="B56" s="19"/>
      <c r="C56" s="17" t="s">
        <v>20</v>
      </c>
      <c r="D56" s="17">
        <v>115</v>
      </c>
      <c r="E56" s="17" t="s">
        <v>21</v>
      </c>
      <c r="F56" s="20">
        <v>45070</v>
      </c>
      <c r="G56" s="21">
        <v>65</v>
      </c>
      <c r="H56" s="22">
        <v>1000</v>
      </c>
      <c r="I56" s="23">
        <v>92</v>
      </c>
      <c r="J56" s="23">
        <v>93.5</v>
      </c>
      <c r="K56" s="23">
        <v>92.1</v>
      </c>
      <c r="L56" s="24">
        <v>1.9000000000000057</v>
      </c>
      <c r="M56" s="24">
        <v>1.9</v>
      </c>
      <c r="N56" s="24">
        <v>0.5</v>
      </c>
      <c r="O56" s="24">
        <v>1.4</v>
      </c>
      <c r="P56" s="17"/>
      <c r="Q56" s="17">
        <v>3</v>
      </c>
    </row>
    <row r="57" spans="1:17" ht="15.75" x14ac:dyDescent="0.25">
      <c r="A57" s="18">
        <v>16</v>
      </c>
      <c r="B57" s="34"/>
      <c r="C57" s="17" t="s">
        <v>20</v>
      </c>
      <c r="D57" s="17">
        <v>115</v>
      </c>
      <c r="E57" s="17" t="s">
        <v>21</v>
      </c>
      <c r="F57" s="20">
        <v>45070</v>
      </c>
      <c r="G57" s="21">
        <v>66</v>
      </c>
      <c r="H57" s="22">
        <v>1000</v>
      </c>
      <c r="I57" s="23">
        <v>91.3</v>
      </c>
      <c r="J57" s="23">
        <v>93.1</v>
      </c>
      <c r="K57" s="23">
        <v>91.8</v>
      </c>
      <c r="L57" s="24">
        <v>2.2000000000000028</v>
      </c>
      <c r="M57" s="24">
        <v>2.2000000000000002</v>
      </c>
      <c r="N57" s="24">
        <v>0.9</v>
      </c>
      <c r="O57" s="24">
        <v>1.3000000000000003</v>
      </c>
      <c r="P57" s="17"/>
      <c r="Q57" s="17">
        <v>3</v>
      </c>
    </row>
    <row r="58" spans="1:17" ht="15.75" x14ac:dyDescent="0.25">
      <c r="A58" s="18">
        <v>13</v>
      </c>
      <c r="B58" s="19"/>
      <c r="C58" s="17" t="s">
        <v>20</v>
      </c>
      <c r="D58" s="17">
        <v>123</v>
      </c>
      <c r="E58" s="17" t="s">
        <v>21</v>
      </c>
      <c r="F58" s="20">
        <v>45070</v>
      </c>
      <c r="G58" s="21">
        <v>63</v>
      </c>
      <c r="H58" s="22">
        <v>150</v>
      </c>
      <c r="I58" s="23">
        <v>91.4</v>
      </c>
      <c r="J58" s="23">
        <v>94.7</v>
      </c>
      <c r="K58" s="23">
        <v>92.1</v>
      </c>
      <c r="L58" s="24">
        <v>3.7000000000000028</v>
      </c>
      <c r="M58" s="24">
        <v>24.7</v>
      </c>
      <c r="N58" s="24">
        <v>7.3</v>
      </c>
      <c r="O58" s="24">
        <v>17.399999999999999</v>
      </c>
      <c r="P58" s="17" t="s">
        <v>25</v>
      </c>
      <c r="Q58" s="17">
        <v>3</v>
      </c>
    </row>
    <row r="59" spans="1:17" ht="15.75" x14ac:dyDescent="0.25">
      <c r="A59" s="18">
        <v>14</v>
      </c>
      <c r="B59" s="34"/>
      <c r="C59" s="17" t="s">
        <v>20</v>
      </c>
      <c r="D59" s="17">
        <v>123</v>
      </c>
      <c r="E59" s="17" t="s">
        <v>21</v>
      </c>
      <c r="F59" s="20">
        <v>45070</v>
      </c>
      <c r="G59" s="50">
        <v>64</v>
      </c>
      <c r="H59" s="22">
        <v>150</v>
      </c>
      <c r="I59" s="23">
        <v>91</v>
      </c>
      <c r="J59" s="23">
        <v>94.1</v>
      </c>
      <c r="K59" s="23">
        <v>91.7</v>
      </c>
      <c r="L59" s="24">
        <v>3.5</v>
      </c>
      <c r="M59" s="24">
        <v>23.3</v>
      </c>
      <c r="N59" s="24">
        <v>7.3</v>
      </c>
      <c r="O59" s="24">
        <v>16</v>
      </c>
      <c r="P59" s="17"/>
      <c r="Q59" s="17">
        <v>3</v>
      </c>
    </row>
    <row r="60" spans="1:17" ht="15.75" x14ac:dyDescent="0.25">
      <c r="A60" s="18">
        <v>9</v>
      </c>
      <c r="B60" s="19"/>
      <c r="C60" s="17" t="s">
        <v>20</v>
      </c>
      <c r="D60" s="17">
        <v>182</v>
      </c>
      <c r="E60" s="17" t="s">
        <v>21</v>
      </c>
      <c r="F60" s="20">
        <v>45070</v>
      </c>
      <c r="G60" s="21">
        <v>59</v>
      </c>
      <c r="H60" s="22">
        <v>900</v>
      </c>
      <c r="I60" s="23">
        <v>91.9</v>
      </c>
      <c r="J60" s="23">
        <v>92.6</v>
      </c>
      <c r="K60" s="23">
        <v>91.6</v>
      </c>
      <c r="L60" s="24">
        <v>1.0999999999999943</v>
      </c>
      <c r="M60" s="24">
        <v>1.2</v>
      </c>
      <c r="N60" s="24">
        <v>0.1</v>
      </c>
      <c r="O60" s="24">
        <v>1.0999999999999999</v>
      </c>
      <c r="P60" s="17"/>
      <c r="Q60" s="17">
        <v>3</v>
      </c>
    </row>
    <row r="61" spans="1:17" ht="15.75" x14ac:dyDescent="0.25">
      <c r="A61" s="18">
        <v>10</v>
      </c>
      <c r="B61" s="34"/>
      <c r="C61" s="17" t="s">
        <v>20</v>
      </c>
      <c r="D61" s="17">
        <v>182</v>
      </c>
      <c r="E61" s="17" t="s">
        <v>21</v>
      </c>
      <c r="F61" s="20">
        <v>45070</v>
      </c>
      <c r="G61" s="21">
        <v>60</v>
      </c>
      <c r="H61" s="22">
        <v>900</v>
      </c>
      <c r="I61" s="23">
        <v>92</v>
      </c>
      <c r="J61" s="23">
        <v>92.9</v>
      </c>
      <c r="K61" s="23">
        <v>92</v>
      </c>
      <c r="L61" s="24">
        <v>1.3000000000000114</v>
      </c>
      <c r="M61" s="24">
        <v>1.4</v>
      </c>
      <c r="N61" s="24">
        <v>0.4</v>
      </c>
      <c r="O61" s="24">
        <v>0.99999999999999989</v>
      </c>
      <c r="P61" s="17"/>
      <c r="Q61" s="17">
        <v>3</v>
      </c>
    </row>
    <row r="62" spans="1:17" ht="15.75" x14ac:dyDescent="0.25">
      <c r="A62" s="18">
        <v>17</v>
      </c>
      <c r="B62" s="19"/>
      <c r="C62" s="17" t="s">
        <v>20</v>
      </c>
      <c r="D62" s="17">
        <v>11</v>
      </c>
      <c r="E62" s="17" t="s">
        <v>21</v>
      </c>
      <c r="F62" s="20">
        <v>45071</v>
      </c>
      <c r="G62" s="50">
        <v>67</v>
      </c>
      <c r="H62" s="22">
        <v>750</v>
      </c>
      <c r="I62" s="23">
        <v>91.2</v>
      </c>
      <c r="J62" s="23">
        <v>94</v>
      </c>
      <c r="K62" s="23">
        <v>91.9</v>
      </c>
      <c r="L62" s="24">
        <v>3.2000000000000028</v>
      </c>
      <c r="M62" s="24">
        <v>4.3</v>
      </c>
      <c r="N62" s="24">
        <v>1.5</v>
      </c>
      <c r="O62" s="24">
        <v>2.8</v>
      </c>
      <c r="P62" s="17"/>
      <c r="Q62" s="17">
        <v>3</v>
      </c>
    </row>
    <row r="63" spans="1:17" ht="15.75" x14ac:dyDescent="0.25">
      <c r="A63" s="18">
        <v>18</v>
      </c>
      <c r="B63" s="34"/>
      <c r="C63" s="17" t="s">
        <v>20</v>
      </c>
      <c r="D63" s="17">
        <v>11</v>
      </c>
      <c r="E63" s="17" t="s">
        <v>21</v>
      </c>
      <c r="F63" s="20">
        <v>45071</v>
      </c>
      <c r="G63" s="21">
        <v>68</v>
      </c>
      <c r="H63" s="22">
        <v>750</v>
      </c>
      <c r="I63" s="23">
        <v>90.3</v>
      </c>
      <c r="J63" s="23">
        <v>93</v>
      </c>
      <c r="K63" s="23">
        <v>91</v>
      </c>
      <c r="L63" s="24">
        <v>3.1000000000000085</v>
      </c>
      <c r="M63" s="24">
        <v>4.0999999999999996</v>
      </c>
      <c r="N63" s="24">
        <v>1.5</v>
      </c>
      <c r="O63" s="24">
        <v>2.5999999999999996</v>
      </c>
      <c r="P63" s="17"/>
      <c r="Q63" s="17">
        <v>3</v>
      </c>
    </row>
    <row r="64" spans="1:17" ht="15.75" x14ac:dyDescent="0.25">
      <c r="A64" s="18">
        <v>19</v>
      </c>
      <c r="B64" s="19"/>
      <c r="C64" s="17" t="s">
        <v>20</v>
      </c>
      <c r="D64" s="17">
        <v>117</v>
      </c>
      <c r="E64" s="17" t="s">
        <v>21</v>
      </c>
      <c r="F64" s="20">
        <v>45072</v>
      </c>
      <c r="G64" s="21">
        <v>69</v>
      </c>
      <c r="H64" s="22">
        <v>250</v>
      </c>
      <c r="I64" s="23">
        <v>89.5</v>
      </c>
      <c r="J64" s="23">
        <v>91.8</v>
      </c>
      <c r="K64" s="23">
        <v>89.5</v>
      </c>
      <c r="L64" s="24">
        <v>2.7000000000000028</v>
      </c>
      <c r="M64" s="24">
        <v>10.8</v>
      </c>
      <c r="N64" s="24">
        <v>1.6</v>
      </c>
      <c r="O64" s="24">
        <v>9.2000000000000011</v>
      </c>
      <c r="P64" s="17"/>
      <c r="Q64" s="17">
        <v>3</v>
      </c>
    </row>
    <row r="65" spans="1:17" ht="15.75" x14ac:dyDescent="0.25">
      <c r="A65" s="18">
        <v>20</v>
      </c>
      <c r="B65" s="34"/>
      <c r="C65" s="17" t="s">
        <v>20</v>
      </c>
      <c r="D65" s="17">
        <v>117</v>
      </c>
      <c r="E65" s="17" t="s">
        <v>21</v>
      </c>
      <c r="F65" s="20">
        <v>45072</v>
      </c>
      <c r="G65" s="50">
        <v>70</v>
      </c>
      <c r="H65" s="22">
        <v>250</v>
      </c>
      <c r="I65" s="23">
        <v>90.8</v>
      </c>
      <c r="J65" s="23">
        <v>93.3</v>
      </c>
      <c r="K65" s="23">
        <v>90.8</v>
      </c>
      <c r="L65" s="24">
        <v>2.9000000000000057</v>
      </c>
      <c r="M65" s="24">
        <v>11.6</v>
      </c>
      <c r="N65" s="24">
        <v>1.6</v>
      </c>
      <c r="O65" s="24">
        <v>10</v>
      </c>
      <c r="P65" s="17"/>
      <c r="Q65" s="17">
        <v>3</v>
      </c>
    </row>
    <row r="66" spans="1:17" ht="15.75" x14ac:dyDescent="0.25">
      <c r="A66" s="18">
        <v>3</v>
      </c>
      <c r="B66" s="19"/>
      <c r="C66" s="17" t="s">
        <v>20</v>
      </c>
      <c r="D66" s="17">
        <v>92</v>
      </c>
      <c r="E66" s="17" t="s">
        <v>21</v>
      </c>
      <c r="F66" s="20">
        <v>45076</v>
      </c>
      <c r="G66" s="21">
        <v>103</v>
      </c>
      <c r="H66" s="22">
        <v>1250</v>
      </c>
      <c r="I66" s="23">
        <v>91.5</v>
      </c>
      <c r="J66" s="23">
        <v>95.1</v>
      </c>
      <c r="K66" s="23">
        <v>92.6</v>
      </c>
      <c r="L66" s="24">
        <v>3.8999999999999915</v>
      </c>
      <c r="M66" s="24">
        <v>3.1</v>
      </c>
      <c r="N66" s="24">
        <v>1.1000000000000001</v>
      </c>
      <c r="O66" s="24">
        <v>2</v>
      </c>
      <c r="P66" s="17"/>
      <c r="Q66" s="17">
        <v>5</v>
      </c>
    </row>
    <row r="67" spans="1:17" ht="15.75" x14ac:dyDescent="0.25">
      <c r="A67" s="18">
        <v>4</v>
      </c>
      <c r="B67" s="34"/>
      <c r="C67" s="17" t="s">
        <v>20</v>
      </c>
      <c r="D67" s="17">
        <v>92</v>
      </c>
      <c r="E67" s="17" t="s">
        <v>21</v>
      </c>
      <c r="F67" s="20">
        <v>45076</v>
      </c>
      <c r="G67" s="50">
        <v>104</v>
      </c>
      <c r="H67" s="22">
        <v>1250</v>
      </c>
      <c r="I67" s="23">
        <v>90.9</v>
      </c>
      <c r="J67" s="23">
        <v>94.5</v>
      </c>
      <c r="K67" s="23">
        <v>92.1</v>
      </c>
      <c r="L67" s="24">
        <v>3.8999999999999915</v>
      </c>
      <c r="M67" s="24">
        <v>3.1</v>
      </c>
      <c r="N67" s="24">
        <v>1.2</v>
      </c>
      <c r="O67" s="24">
        <v>1.9000000000000001</v>
      </c>
      <c r="P67" s="17"/>
      <c r="Q67" s="17">
        <v>5</v>
      </c>
    </row>
    <row r="68" spans="1:17" ht="15.75" x14ac:dyDescent="0.25">
      <c r="A68" s="18">
        <v>7</v>
      </c>
      <c r="B68" s="34"/>
      <c r="C68" s="17" t="s">
        <v>20</v>
      </c>
      <c r="D68" s="17">
        <v>93</v>
      </c>
      <c r="E68" s="17" t="s">
        <v>21</v>
      </c>
      <c r="F68" s="20">
        <v>45076</v>
      </c>
      <c r="G68" s="21">
        <v>107</v>
      </c>
      <c r="H68" s="22">
        <v>1250</v>
      </c>
      <c r="I68" s="23">
        <v>90.9</v>
      </c>
      <c r="J68" s="23">
        <v>91.6</v>
      </c>
      <c r="K68" s="23">
        <v>90.9</v>
      </c>
      <c r="L68" s="24">
        <v>0.99999999999998579</v>
      </c>
      <c r="M68" s="24">
        <v>0.8</v>
      </c>
      <c r="N68" s="24">
        <v>0.2</v>
      </c>
      <c r="O68" s="24">
        <v>0.60000000000000009</v>
      </c>
      <c r="P68" s="17"/>
      <c r="Q68" s="17">
        <v>5</v>
      </c>
    </row>
    <row r="69" spans="1:17" ht="15.75" x14ac:dyDescent="0.25">
      <c r="A69" s="18">
        <v>8</v>
      </c>
      <c r="B69" s="57"/>
      <c r="C69" s="17" t="s">
        <v>20</v>
      </c>
      <c r="D69" s="17">
        <v>93</v>
      </c>
      <c r="E69" s="17" t="s">
        <v>21</v>
      </c>
      <c r="F69" s="20">
        <v>45076</v>
      </c>
      <c r="G69" s="50">
        <v>108</v>
      </c>
      <c r="H69" s="22">
        <v>1250</v>
      </c>
      <c r="I69" s="23">
        <v>91.9</v>
      </c>
      <c r="J69" s="23">
        <v>92.6</v>
      </c>
      <c r="K69" s="23">
        <v>91.9</v>
      </c>
      <c r="L69" s="24">
        <v>0.99999999999998579</v>
      </c>
      <c r="M69" s="24">
        <v>0.8</v>
      </c>
      <c r="N69" s="24">
        <v>0.2</v>
      </c>
      <c r="O69" s="24">
        <v>0.60000000000000009</v>
      </c>
      <c r="P69" s="17"/>
      <c r="Q69" s="17">
        <v>5</v>
      </c>
    </row>
    <row r="70" spans="1:17" ht="15.75" x14ac:dyDescent="0.25">
      <c r="A70" s="18">
        <v>5</v>
      </c>
      <c r="B70" s="19"/>
      <c r="C70" s="17" t="s">
        <v>20</v>
      </c>
      <c r="D70" s="17">
        <v>96</v>
      </c>
      <c r="E70" s="17" t="s">
        <v>21</v>
      </c>
      <c r="F70" s="20">
        <v>45076</v>
      </c>
      <c r="G70" s="21">
        <v>105</v>
      </c>
      <c r="H70" s="22">
        <v>1250</v>
      </c>
      <c r="I70" s="23">
        <v>90.8</v>
      </c>
      <c r="J70" s="23">
        <v>92.5</v>
      </c>
      <c r="K70" s="23">
        <v>91.3</v>
      </c>
      <c r="L70" s="24">
        <v>2</v>
      </c>
      <c r="M70" s="24">
        <v>1.6</v>
      </c>
      <c r="N70" s="24">
        <v>0.6</v>
      </c>
      <c r="O70" s="24">
        <v>1</v>
      </c>
      <c r="P70" s="17"/>
      <c r="Q70" s="17">
        <v>5</v>
      </c>
    </row>
    <row r="71" spans="1:17" ht="15.75" x14ac:dyDescent="0.25">
      <c r="A71" s="18">
        <v>6</v>
      </c>
      <c r="B71" s="34"/>
      <c r="C71" s="17" t="s">
        <v>20</v>
      </c>
      <c r="D71" s="17">
        <v>96</v>
      </c>
      <c r="E71" s="17" t="s">
        <v>21</v>
      </c>
      <c r="F71" s="20">
        <v>45076</v>
      </c>
      <c r="G71" s="21">
        <v>106</v>
      </c>
      <c r="H71" s="22">
        <v>1250</v>
      </c>
      <c r="I71" s="23">
        <v>91.2</v>
      </c>
      <c r="J71" s="23">
        <v>93.2</v>
      </c>
      <c r="K71" s="23">
        <v>92</v>
      </c>
      <c r="L71" s="24">
        <v>2.2999999999999972</v>
      </c>
      <c r="M71" s="24">
        <v>1.8</v>
      </c>
      <c r="N71" s="24">
        <v>0.9</v>
      </c>
      <c r="O71" s="24">
        <v>0.9</v>
      </c>
      <c r="P71" s="17"/>
      <c r="Q71" s="17">
        <v>5</v>
      </c>
    </row>
    <row r="72" spans="1:17" ht="15.75" x14ac:dyDescent="0.25">
      <c r="A72" s="18">
        <v>21</v>
      </c>
      <c r="B72" s="19"/>
      <c r="C72" s="17" t="s">
        <v>20</v>
      </c>
      <c r="D72" s="17">
        <v>98</v>
      </c>
      <c r="E72" s="17" t="s">
        <v>21</v>
      </c>
      <c r="F72" s="20">
        <v>45076</v>
      </c>
      <c r="G72" s="21">
        <v>71</v>
      </c>
      <c r="H72" s="22">
        <v>700</v>
      </c>
      <c r="I72" s="23">
        <v>90.4</v>
      </c>
      <c r="J72" s="23">
        <v>93.8</v>
      </c>
      <c r="K72" s="23">
        <v>91.7</v>
      </c>
      <c r="L72" s="24">
        <v>3.7999999999999972</v>
      </c>
      <c r="M72" s="24">
        <v>5.4</v>
      </c>
      <c r="N72" s="24">
        <v>2.4</v>
      </c>
      <c r="O72" s="24">
        <v>3.0000000000000004</v>
      </c>
      <c r="P72" s="17"/>
      <c r="Q72" s="17">
        <v>3</v>
      </c>
    </row>
    <row r="73" spans="1:17" ht="15.75" x14ac:dyDescent="0.25">
      <c r="A73" s="18">
        <v>22</v>
      </c>
      <c r="B73" s="19"/>
      <c r="C73" s="17" t="s">
        <v>20</v>
      </c>
      <c r="D73" s="17">
        <v>98</v>
      </c>
      <c r="E73" s="17" t="s">
        <v>21</v>
      </c>
      <c r="F73" s="20">
        <v>45076</v>
      </c>
      <c r="G73" s="21">
        <v>72</v>
      </c>
      <c r="H73" s="22">
        <v>700</v>
      </c>
      <c r="I73" s="23">
        <v>91.3</v>
      </c>
      <c r="J73" s="23">
        <v>94.7</v>
      </c>
      <c r="K73" s="23">
        <v>92.6</v>
      </c>
      <c r="L73" s="24">
        <v>3.8000000000000114</v>
      </c>
      <c r="M73" s="24">
        <v>5.4</v>
      </c>
      <c r="N73" s="24">
        <v>2.4</v>
      </c>
      <c r="O73" s="24">
        <v>3.0000000000000004</v>
      </c>
      <c r="P73" s="17"/>
      <c r="Q73" s="17">
        <v>3</v>
      </c>
    </row>
    <row r="74" spans="1:17" ht="15.75" x14ac:dyDescent="0.25">
      <c r="A74" s="18">
        <v>21</v>
      </c>
      <c r="B74" s="19"/>
      <c r="C74" s="17" t="s">
        <v>20</v>
      </c>
      <c r="D74" s="17">
        <v>184</v>
      </c>
      <c r="E74" s="17" t="s">
        <v>21</v>
      </c>
      <c r="F74" s="20">
        <v>45076</v>
      </c>
      <c r="G74" s="21">
        <v>96</v>
      </c>
      <c r="H74" s="22">
        <v>1000</v>
      </c>
      <c r="I74" s="23">
        <v>91</v>
      </c>
      <c r="J74" s="23">
        <v>93.5</v>
      </c>
      <c r="K74" s="23">
        <v>91.5</v>
      </c>
      <c r="L74" s="24">
        <v>3</v>
      </c>
      <c r="M74" s="24">
        <v>3</v>
      </c>
      <c r="N74" s="24">
        <v>1</v>
      </c>
      <c r="O74" s="24">
        <v>2</v>
      </c>
      <c r="P74" s="17"/>
      <c r="Q74" s="17">
        <v>4</v>
      </c>
    </row>
    <row r="75" spans="1:17" ht="15.75" x14ac:dyDescent="0.25">
      <c r="A75" s="18">
        <v>22</v>
      </c>
      <c r="B75" s="19"/>
      <c r="C75" s="17" t="s">
        <v>20</v>
      </c>
      <c r="D75" s="17">
        <v>184</v>
      </c>
      <c r="E75" s="17" t="s">
        <v>21</v>
      </c>
      <c r="F75" s="20">
        <v>45076</v>
      </c>
      <c r="G75" s="21">
        <v>97</v>
      </c>
      <c r="H75" s="22">
        <v>1000</v>
      </c>
      <c r="I75" s="23">
        <v>91.1</v>
      </c>
      <c r="J75" s="23">
        <v>93.7</v>
      </c>
      <c r="K75" s="23">
        <v>91.7</v>
      </c>
      <c r="L75" s="24">
        <v>3.1000000000000085</v>
      </c>
      <c r="M75" s="24">
        <v>3.1</v>
      </c>
      <c r="N75" s="24">
        <v>1.1000000000000001</v>
      </c>
      <c r="O75" s="24">
        <v>2</v>
      </c>
      <c r="P75" s="17"/>
      <c r="Q75" s="17">
        <v>4</v>
      </c>
    </row>
    <row r="76" spans="1:17" ht="15.75" x14ac:dyDescent="0.25">
      <c r="A76" s="7">
        <v>1</v>
      </c>
      <c r="B76" s="34"/>
      <c r="C76" s="17" t="s">
        <v>20</v>
      </c>
      <c r="D76" s="17" t="s">
        <v>26</v>
      </c>
      <c r="E76" s="17" t="s">
        <v>21</v>
      </c>
      <c r="F76" s="20">
        <v>45076</v>
      </c>
      <c r="G76" s="21">
        <v>101</v>
      </c>
      <c r="H76" s="22">
        <v>1000</v>
      </c>
      <c r="I76" s="23">
        <v>90.7</v>
      </c>
      <c r="J76" s="23">
        <v>93.5</v>
      </c>
      <c r="K76" s="23">
        <v>91.6</v>
      </c>
      <c r="L76" s="24">
        <v>3.0999999999999943</v>
      </c>
      <c r="M76" s="24">
        <v>3.1</v>
      </c>
      <c r="N76" s="24">
        <v>1.2</v>
      </c>
      <c r="O76" s="24">
        <v>1.9000000000000001</v>
      </c>
      <c r="P76" s="17"/>
      <c r="Q76" s="17">
        <v>5</v>
      </c>
    </row>
    <row r="77" spans="1:17" ht="15.75" x14ac:dyDescent="0.25">
      <c r="A77" s="18">
        <v>2</v>
      </c>
      <c r="B77" s="34"/>
      <c r="C77" s="17" t="s">
        <v>20</v>
      </c>
      <c r="D77" s="17" t="s">
        <v>26</v>
      </c>
      <c r="E77" s="17" t="s">
        <v>21</v>
      </c>
      <c r="F77" s="20">
        <v>45076</v>
      </c>
      <c r="G77" s="50">
        <v>102</v>
      </c>
      <c r="H77" s="22">
        <v>1000</v>
      </c>
      <c r="I77" s="23">
        <v>90.9</v>
      </c>
      <c r="J77" s="23">
        <v>93.7</v>
      </c>
      <c r="K77" s="23">
        <v>91.8</v>
      </c>
      <c r="L77" s="24">
        <v>3.0999999999999943</v>
      </c>
      <c r="M77" s="24">
        <v>3.1</v>
      </c>
      <c r="N77" s="24">
        <v>1.2</v>
      </c>
      <c r="O77" s="24">
        <v>1.9000000000000001</v>
      </c>
      <c r="P77" s="17"/>
      <c r="Q77" s="17">
        <v>5</v>
      </c>
    </row>
    <row r="78" spans="1:17" ht="15.75" x14ac:dyDescent="0.25">
      <c r="A78" s="18">
        <v>15</v>
      </c>
      <c r="B78" s="19"/>
      <c r="C78" s="17" t="s">
        <v>20</v>
      </c>
      <c r="D78" s="17">
        <v>70</v>
      </c>
      <c r="E78" s="17" t="s">
        <v>21</v>
      </c>
      <c r="F78" s="20">
        <v>45077</v>
      </c>
      <c r="G78" s="21">
        <v>115</v>
      </c>
      <c r="H78" s="22">
        <v>500</v>
      </c>
      <c r="I78" s="23">
        <v>91.2</v>
      </c>
      <c r="J78" s="23">
        <v>95.1</v>
      </c>
      <c r="K78" s="23">
        <v>91.7</v>
      </c>
      <c r="L78" s="24">
        <v>4.1999999999999886</v>
      </c>
      <c r="M78" s="24">
        <v>8.4</v>
      </c>
      <c r="N78" s="24">
        <v>1.6</v>
      </c>
      <c r="O78" s="24">
        <v>6.8000000000000007</v>
      </c>
      <c r="P78" s="17"/>
      <c r="Q78" s="17">
        <v>5</v>
      </c>
    </row>
    <row r="79" spans="1:17" ht="15.75" x14ac:dyDescent="0.25">
      <c r="A79" s="18">
        <v>16</v>
      </c>
      <c r="B79" s="34"/>
      <c r="C79" s="17" t="s">
        <v>20</v>
      </c>
      <c r="D79" s="17">
        <v>70</v>
      </c>
      <c r="E79" s="17" t="s">
        <v>21</v>
      </c>
      <c r="F79" s="20">
        <v>45077</v>
      </c>
      <c r="G79" s="21">
        <v>116</v>
      </c>
      <c r="H79" s="22">
        <v>500</v>
      </c>
      <c r="I79" s="23">
        <v>91.5</v>
      </c>
      <c r="J79" s="23">
        <v>95.9</v>
      </c>
      <c r="K79" s="23">
        <v>92.5</v>
      </c>
      <c r="L79" s="24">
        <v>4.7000000000000028</v>
      </c>
      <c r="M79" s="24">
        <v>9.4</v>
      </c>
      <c r="N79" s="24">
        <v>2.6</v>
      </c>
      <c r="O79" s="24">
        <v>6.8000000000000007</v>
      </c>
      <c r="P79" s="17"/>
      <c r="Q79" s="17">
        <v>5</v>
      </c>
    </row>
    <row r="80" spans="1:17" ht="15.75" x14ac:dyDescent="0.25">
      <c r="A80" s="18">
        <v>13</v>
      </c>
      <c r="B80" s="19"/>
      <c r="C80" s="17" t="s">
        <v>20</v>
      </c>
      <c r="D80" s="17">
        <v>91</v>
      </c>
      <c r="E80" s="17" t="s">
        <v>21</v>
      </c>
      <c r="F80" s="20">
        <v>45077</v>
      </c>
      <c r="G80" s="21">
        <v>113</v>
      </c>
      <c r="H80" s="22">
        <v>850</v>
      </c>
      <c r="I80" s="23">
        <v>90.6</v>
      </c>
      <c r="J80" s="23">
        <v>94.3</v>
      </c>
      <c r="K80" s="23">
        <v>92.5</v>
      </c>
      <c r="L80" s="24">
        <v>4</v>
      </c>
      <c r="M80" s="24">
        <v>4.7</v>
      </c>
      <c r="N80" s="24">
        <v>2.6</v>
      </c>
      <c r="O80" s="24">
        <v>2.1</v>
      </c>
      <c r="P80" s="17"/>
      <c r="Q80" s="17">
        <v>5</v>
      </c>
    </row>
    <row r="81" spans="1:17" ht="15.75" x14ac:dyDescent="0.25">
      <c r="A81" s="18">
        <v>14</v>
      </c>
      <c r="B81" s="34"/>
      <c r="C81" s="17" t="s">
        <v>20</v>
      </c>
      <c r="D81" s="17">
        <v>91</v>
      </c>
      <c r="E81" s="17" t="s">
        <v>21</v>
      </c>
      <c r="F81" s="20">
        <v>45077</v>
      </c>
      <c r="G81" s="50">
        <v>114</v>
      </c>
      <c r="H81" s="22">
        <v>850</v>
      </c>
      <c r="I81" s="23">
        <v>91.1</v>
      </c>
      <c r="J81" s="23">
        <v>94.7</v>
      </c>
      <c r="K81" s="23">
        <v>92.9</v>
      </c>
      <c r="L81" s="24">
        <v>3.9000000000000057</v>
      </c>
      <c r="M81" s="24">
        <v>4.5999999999999996</v>
      </c>
      <c r="N81" s="24">
        <v>2.5</v>
      </c>
      <c r="O81" s="24">
        <v>2.0999999999999996</v>
      </c>
      <c r="P81" s="17"/>
      <c r="Q81" s="17">
        <v>5</v>
      </c>
    </row>
    <row r="82" spans="1:17" ht="15.75" x14ac:dyDescent="0.25">
      <c r="A82" s="18">
        <v>9</v>
      </c>
      <c r="B82" s="19"/>
      <c r="C82" s="17" t="s">
        <v>20</v>
      </c>
      <c r="D82" s="17">
        <v>120</v>
      </c>
      <c r="E82" s="17" t="s">
        <v>21</v>
      </c>
      <c r="F82" s="20">
        <v>45077</v>
      </c>
      <c r="G82" s="21">
        <v>109</v>
      </c>
      <c r="H82" s="22">
        <v>1000</v>
      </c>
      <c r="I82" s="23">
        <v>90.1</v>
      </c>
      <c r="J82" s="23">
        <v>94</v>
      </c>
      <c r="K82" s="23">
        <v>91.8</v>
      </c>
      <c r="L82" s="24">
        <v>4.2000000000000028</v>
      </c>
      <c r="M82" s="24">
        <v>4.2</v>
      </c>
      <c r="N82" s="24">
        <v>2</v>
      </c>
      <c r="O82" s="24">
        <v>2.2000000000000002</v>
      </c>
      <c r="P82" s="17"/>
      <c r="Q82" s="17">
        <v>5</v>
      </c>
    </row>
    <row r="83" spans="1:17" ht="15.75" x14ac:dyDescent="0.25">
      <c r="A83" s="18">
        <v>10</v>
      </c>
      <c r="B83" s="34"/>
      <c r="C83" s="17" t="s">
        <v>20</v>
      </c>
      <c r="D83" s="17">
        <v>120</v>
      </c>
      <c r="E83" s="17" t="s">
        <v>21</v>
      </c>
      <c r="F83" s="20">
        <v>45077</v>
      </c>
      <c r="G83" s="21">
        <v>110</v>
      </c>
      <c r="H83" s="22">
        <v>1000</v>
      </c>
      <c r="I83" s="23">
        <v>91.1</v>
      </c>
      <c r="J83" s="23">
        <v>95.1</v>
      </c>
      <c r="K83" s="23">
        <v>92.9</v>
      </c>
      <c r="L83" s="24">
        <v>4.2999999999999972</v>
      </c>
      <c r="M83" s="24">
        <v>4.3</v>
      </c>
      <c r="N83" s="24">
        <v>2.1</v>
      </c>
      <c r="O83" s="24">
        <v>2.1999999999999997</v>
      </c>
      <c r="P83" s="17"/>
      <c r="Q83" s="17">
        <v>5</v>
      </c>
    </row>
    <row r="84" spans="1:17" ht="15.75" x14ac:dyDescent="0.25">
      <c r="A84" s="18">
        <v>20</v>
      </c>
      <c r="B84" s="34"/>
      <c r="C84" s="17" t="s">
        <v>20</v>
      </c>
      <c r="D84" s="17">
        <v>165</v>
      </c>
      <c r="E84" s="17" t="s">
        <v>21</v>
      </c>
      <c r="F84" s="20">
        <v>45077</v>
      </c>
      <c r="G84" s="50">
        <v>120</v>
      </c>
      <c r="H84" s="22">
        <v>350</v>
      </c>
      <c r="I84" s="23">
        <v>91</v>
      </c>
      <c r="J84" s="23">
        <v>98</v>
      </c>
      <c r="K84" s="23">
        <v>95.7</v>
      </c>
      <c r="L84" s="24">
        <v>7.2999999999999972</v>
      </c>
      <c r="M84" s="24">
        <v>20.9</v>
      </c>
      <c r="N84" s="24">
        <v>14.3</v>
      </c>
      <c r="O84" s="24">
        <v>6.5999999999999979</v>
      </c>
      <c r="P84" s="17"/>
      <c r="Q84" s="17">
        <v>5</v>
      </c>
    </row>
    <row r="85" spans="1:17" ht="15.75" x14ac:dyDescent="0.25">
      <c r="A85" s="18">
        <v>21</v>
      </c>
      <c r="B85" s="19"/>
      <c r="C85" s="17" t="s">
        <v>20</v>
      </c>
      <c r="D85" s="17">
        <v>165</v>
      </c>
      <c r="E85" s="17" t="s">
        <v>21</v>
      </c>
      <c r="F85" s="20">
        <v>45077</v>
      </c>
      <c r="G85" s="21">
        <v>121</v>
      </c>
      <c r="H85" s="22">
        <v>350</v>
      </c>
      <c r="I85" s="23">
        <v>91.4</v>
      </c>
      <c r="J85" s="23">
        <v>98.8</v>
      </c>
      <c r="K85" s="23">
        <v>96.4</v>
      </c>
      <c r="L85" s="24">
        <v>7.6999999999999886</v>
      </c>
      <c r="M85" s="24">
        <v>22</v>
      </c>
      <c r="N85" s="24">
        <v>15.1</v>
      </c>
      <c r="O85" s="24">
        <v>6.9</v>
      </c>
      <c r="P85" s="17"/>
      <c r="Q85" s="17">
        <v>5</v>
      </c>
    </row>
    <row r="86" spans="1:17" ht="15.75" x14ac:dyDescent="0.25">
      <c r="A86" s="18">
        <v>18</v>
      </c>
      <c r="B86" s="34"/>
      <c r="C86" s="17" t="s">
        <v>20</v>
      </c>
      <c r="D86" s="17">
        <v>169</v>
      </c>
      <c r="E86" s="17" t="s">
        <v>21</v>
      </c>
      <c r="F86" s="20">
        <v>45077</v>
      </c>
      <c r="G86" s="21">
        <v>118</v>
      </c>
      <c r="H86" s="22">
        <v>250</v>
      </c>
      <c r="I86" s="23">
        <v>91</v>
      </c>
      <c r="J86" s="23">
        <v>94.6</v>
      </c>
      <c r="K86" s="23">
        <v>92.1</v>
      </c>
      <c r="L86" s="24">
        <v>3.8999999999999915</v>
      </c>
      <c r="M86" s="24">
        <v>15.6</v>
      </c>
      <c r="N86" s="24">
        <v>5.6</v>
      </c>
      <c r="O86" s="24">
        <v>10</v>
      </c>
      <c r="P86" s="17"/>
      <c r="Q86" s="17">
        <v>5</v>
      </c>
    </row>
    <row r="87" spans="1:17" ht="15.75" x14ac:dyDescent="0.25">
      <c r="A87" s="18">
        <v>19</v>
      </c>
      <c r="B87" s="19"/>
      <c r="C87" s="17" t="s">
        <v>20</v>
      </c>
      <c r="D87" s="17">
        <v>169</v>
      </c>
      <c r="E87" s="17" t="s">
        <v>21</v>
      </c>
      <c r="F87" s="20">
        <v>45077</v>
      </c>
      <c r="G87" s="21">
        <v>119</v>
      </c>
      <c r="H87" s="22">
        <v>250</v>
      </c>
      <c r="I87" s="23">
        <v>91.2</v>
      </c>
      <c r="J87" s="23">
        <v>94.6</v>
      </c>
      <c r="K87" s="23">
        <v>92.1</v>
      </c>
      <c r="L87" s="24">
        <v>3.6999999999999886</v>
      </c>
      <c r="M87" s="24">
        <v>14.8</v>
      </c>
      <c r="N87" s="24">
        <v>4.8</v>
      </c>
      <c r="O87" s="24">
        <v>10</v>
      </c>
      <c r="P87" s="17"/>
      <c r="Q87" s="17">
        <v>5</v>
      </c>
    </row>
    <row r="88" spans="1:17" ht="15.75" x14ac:dyDescent="0.25">
      <c r="A88" s="18">
        <v>11</v>
      </c>
      <c r="B88" s="19"/>
      <c r="C88" s="17" t="s">
        <v>20</v>
      </c>
      <c r="D88" s="17">
        <v>183</v>
      </c>
      <c r="E88" s="17" t="s">
        <v>21</v>
      </c>
      <c r="F88" s="20">
        <v>45077</v>
      </c>
      <c r="G88" s="50">
        <v>111</v>
      </c>
      <c r="H88" s="22">
        <v>1000</v>
      </c>
      <c r="I88" s="23">
        <v>90.9</v>
      </c>
      <c r="J88" s="23">
        <v>95.2</v>
      </c>
      <c r="K88" s="23">
        <v>92</v>
      </c>
      <c r="L88" s="24">
        <v>4.5999999999999943</v>
      </c>
      <c r="M88" s="24">
        <v>4.5999999999999996</v>
      </c>
      <c r="N88" s="24">
        <v>1.4</v>
      </c>
      <c r="O88" s="24">
        <v>3.1999999999999997</v>
      </c>
      <c r="P88" s="17"/>
      <c r="Q88" s="17">
        <v>5</v>
      </c>
    </row>
    <row r="89" spans="1:17" ht="15.75" x14ac:dyDescent="0.25">
      <c r="A89" s="18">
        <v>12</v>
      </c>
      <c r="B89" s="34"/>
      <c r="C89" s="17" t="s">
        <v>20</v>
      </c>
      <c r="D89" s="17">
        <v>183</v>
      </c>
      <c r="E89" s="17" t="s">
        <v>21</v>
      </c>
      <c r="F89" s="20">
        <v>45077</v>
      </c>
      <c r="G89" s="50">
        <v>112</v>
      </c>
      <c r="H89" s="22">
        <v>1000</v>
      </c>
      <c r="I89" s="23">
        <v>89.8</v>
      </c>
      <c r="J89" s="23">
        <v>94</v>
      </c>
      <c r="K89" s="23">
        <v>90.8</v>
      </c>
      <c r="L89" s="24">
        <v>4.5</v>
      </c>
      <c r="M89" s="24">
        <v>4.5</v>
      </c>
      <c r="N89" s="24">
        <v>1.3</v>
      </c>
      <c r="O89" s="24">
        <v>3.2</v>
      </c>
      <c r="P89" s="17"/>
      <c r="Q89" s="17">
        <v>5</v>
      </c>
    </row>
    <row r="90" spans="1:17" ht="15.75" x14ac:dyDescent="0.25">
      <c r="A90" s="18">
        <v>5</v>
      </c>
      <c r="B90" s="19"/>
      <c r="C90" s="17" t="s">
        <v>20</v>
      </c>
      <c r="D90" s="17">
        <v>45</v>
      </c>
      <c r="E90" s="17" t="s">
        <v>21</v>
      </c>
      <c r="F90" s="20">
        <v>45078</v>
      </c>
      <c r="G90" s="21">
        <v>80</v>
      </c>
      <c r="H90" s="22">
        <v>800</v>
      </c>
      <c r="I90" s="23">
        <v>91.9</v>
      </c>
      <c r="J90" s="23">
        <v>93.5</v>
      </c>
      <c r="K90" s="23">
        <v>92.9</v>
      </c>
      <c r="L90" s="24">
        <v>2.0999999999999943</v>
      </c>
      <c r="M90" s="24">
        <v>2.6</v>
      </c>
      <c r="N90" s="24">
        <v>1.9</v>
      </c>
      <c r="O90" s="24">
        <v>0.70000000000000018</v>
      </c>
      <c r="P90" s="17"/>
      <c r="Q90" s="17">
        <v>4</v>
      </c>
    </row>
    <row r="91" spans="1:17" ht="15.75" x14ac:dyDescent="0.25">
      <c r="A91" s="18">
        <v>6</v>
      </c>
      <c r="B91" s="34"/>
      <c r="C91" s="17" t="s">
        <v>20</v>
      </c>
      <c r="D91" s="17">
        <v>45</v>
      </c>
      <c r="E91" s="17" t="s">
        <v>21</v>
      </c>
      <c r="F91" s="20">
        <v>45078</v>
      </c>
      <c r="G91" s="21">
        <v>81</v>
      </c>
      <c r="H91" s="22">
        <v>800</v>
      </c>
      <c r="I91" s="23">
        <v>91.1</v>
      </c>
      <c r="J91" s="23">
        <v>92.8</v>
      </c>
      <c r="K91" s="23">
        <v>92.1</v>
      </c>
      <c r="L91" s="24">
        <v>2.2000000000000028</v>
      </c>
      <c r="M91" s="24">
        <v>2.8</v>
      </c>
      <c r="N91" s="24">
        <v>1.9</v>
      </c>
      <c r="O91" s="24">
        <v>0.89999999999999991</v>
      </c>
      <c r="P91" s="17"/>
      <c r="Q91" s="17">
        <v>4</v>
      </c>
    </row>
    <row r="92" spans="1:17" ht="15.75" x14ac:dyDescent="0.25">
      <c r="A92" s="18">
        <v>11</v>
      </c>
      <c r="B92" s="19"/>
      <c r="C92" s="17" t="s">
        <v>20</v>
      </c>
      <c r="D92" s="17">
        <v>74</v>
      </c>
      <c r="E92" s="17" t="s">
        <v>21</v>
      </c>
      <c r="F92" s="20">
        <v>45078</v>
      </c>
      <c r="G92" s="50">
        <v>86</v>
      </c>
      <c r="H92" s="22">
        <v>1000</v>
      </c>
      <c r="I92" s="23">
        <v>90.9</v>
      </c>
      <c r="J92" s="23">
        <v>94.5</v>
      </c>
      <c r="K92" s="23">
        <v>92.4</v>
      </c>
      <c r="L92" s="24">
        <v>4.0999999999999943</v>
      </c>
      <c r="M92" s="24">
        <v>4.0999999999999996</v>
      </c>
      <c r="N92" s="24">
        <v>2</v>
      </c>
      <c r="O92" s="24">
        <v>2.0999999999999996</v>
      </c>
      <c r="P92" s="17"/>
      <c r="Q92" s="17">
        <v>4</v>
      </c>
    </row>
    <row r="93" spans="1:17" ht="15.75" x14ac:dyDescent="0.25">
      <c r="A93" s="18">
        <v>12</v>
      </c>
      <c r="B93" s="34"/>
      <c r="C93" s="17" t="s">
        <v>20</v>
      </c>
      <c r="D93" s="17">
        <v>74</v>
      </c>
      <c r="E93" s="17" t="s">
        <v>21</v>
      </c>
      <c r="F93" s="20">
        <v>45078</v>
      </c>
      <c r="G93" s="50">
        <v>87</v>
      </c>
      <c r="H93" s="22">
        <v>1000</v>
      </c>
      <c r="I93" s="23">
        <v>92.1</v>
      </c>
      <c r="J93" s="23">
        <v>95.5</v>
      </c>
      <c r="K93" s="23">
        <v>93.5</v>
      </c>
      <c r="L93" s="24">
        <v>3.9000000000000057</v>
      </c>
      <c r="M93" s="24">
        <v>3.9</v>
      </c>
      <c r="N93" s="24">
        <v>1.9</v>
      </c>
      <c r="O93" s="24">
        <v>2</v>
      </c>
      <c r="P93" s="17"/>
      <c r="Q93" s="17">
        <v>4</v>
      </c>
    </row>
    <row r="94" spans="1:17" ht="15.75" x14ac:dyDescent="0.25">
      <c r="A94" s="18">
        <v>3</v>
      </c>
      <c r="B94" s="19"/>
      <c r="C94" s="17" t="s">
        <v>20</v>
      </c>
      <c r="D94" s="17">
        <v>87</v>
      </c>
      <c r="E94" s="17" t="s">
        <v>21</v>
      </c>
      <c r="F94" s="20">
        <v>45078</v>
      </c>
      <c r="G94" s="21">
        <v>78</v>
      </c>
      <c r="H94" s="22">
        <v>700</v>
      </c>
      <c r="I94" s="23">
        <v>91.3</v>
      </c>
      <c r="J94" s="23">
        <v>94.2</v>
      </c>
      <c r="K94" s="23">
        <v>92.6</v>
      </c>
      <c r="L94" s="24">
        <v>3.4000000000000057</v>
      </c>
      <c r="M94" s="24">
        <v>4.9000000000000004</v>
      </c>
      <c r="N94" s="24">
        <v>2.6</v>
      </c>
      <c r="O94" s="24">
        <v>2.3000000000000003</v>
      </c>
      <c r="P94" s="17"/>
      <c r="Q94" s="17">
        <v>4</v>
      </c>
    </row>
    <row r="95" spans="1:17" ht="15.75" x14ac:dyDescent="0.25">
      <c r="A95" s="18">
        <v>4</v>
      </c>
      <c r="B95" s="34"/>
      <c r="C95" s="17" t="s">
        <v>20</v>
      </c>
      <c r="D95" s="17">
        <v>87</v>
      </c>
      <c r="E95" s="17" t="s">
        <v>21</v>
      </c>
      <c r="F95" s="20">
        <v>45078</v>
      </c>
      <c r="G95" s="50">
        <v>79</v>
      </c>
      <c r="H95" s="22">
        <v>700</v>
      </c>
      <c r="I95" s="23">
        <v>90.4</v>
      </c>
      <c r="J95" s="23">
        <v>92.8</v>
      </c>
      <c r="K95" s="23">
        <v>91.8</v>
      </c>
      <c r="L95" s="24">
        <v>2.8999999999999915</v>
      </c>
      <c r="M95" s="24">
        <v>4.0999999999999996</v>
      </c>
      <c r="N95" s="24">
        <v>2.7</v>
      </c>
      <c r="O95" s="24">
        <v>1.3999999999999995</v>
      </c>
      <c r="P95" s="17"/>
      <c r="Q95" s="17">
        <v>4</v>
      </c>
    </row>
    <row r="96" spans="1:17" ht="15.75" x14ac:dyDescent="0.25">
      <c r="A96" s="18">
        <v>9</v>
      </c>
      <c r="B96" s="19"/>
      <c r="C96" s="17" t="s">
        <v>20</v>
      </c>
      <c r="D96" s="17">
        <v>121</v>
      </c>
      <c r="E96" s="17" t="s">
        <v>21</v>
      </c>
      <c r="F96" s="20">
        <v>45078</v>
      </c>
      <c r="G96" s="21">
        <v>84</v>
      </c>
      <c r="H96" s="22">
        <v>1000</v>
      </c>
      <c r="I96" s="23">
        <v>91.4</v>
      </c>
      <c r="J96" s="23">
        <v>98.4</v>
      </c>
      <c r="K96" s="23">
        <v>95.3</v>
      </c>
      <c r="L96" s="24">
        <v>7.5</v>
      </c>
      <c r="M96" s="24">
        <v>7.5</v>
      </c>
      <c r="N96" s="24">
        <v>4.4000000000000004</v>
      </c>
      <c r="O96" s="24">
        <v>3.0999999999999996</v>
      </c>
      <c r="P96" s="17"/>
      <c r="Q96" s="17">
        <v>4</v>
      </c>
    </row>
    <row r="97" spans="1:17" ht="15.75" x14ac:dyDescent="0.25">
      <c r="A97" s="18">
        <v>10</v>
      </c>
      <c r="B97" s="34"/>
      <c r="C97" s="17" t="s">
        <v>20</v>
      </c>
      <c r="D97" s="17">
        <v>121</v>
      </c>
      <c r="E97" s="17" t="s">
        <v>21</v>
      </c>
      <c r="F97" s="20">
        <v>45078</v>
      </c>
      <c r="G97" s="21">
        <v>85</v>
      </c>
      <c r="H97" s="22">
        <v>1000</v>
      </c>
      <c r="I97" s="23">
        <v>90.3</v>
      </c>
      <c r="J97" s="23">
        <v>97.8</v>
      </c>
      <c r="K97" s="23">
        <v>94.7</v>
      </c>
      <c r="L97" s="24">
        <v>8</v>
      </c>
      <c r="M97" s="24">
        <v>8</v>
      </c>
      <c r="N97" s="24">
        <v>4.9000000000000004</v>
      </c>
      <c r="O97" s="24">
        <v>3.0999999999999996</v>
      </c>
      <c r="P97" s="17"/>
      <c r="Q97" s="17">
        <v>4</v>
      </c>
    </row>
    <row r="98" spans="1:17" ht="15.75" x14ac:dyDescent="0.25">
      <c r="A98" s="18">
        <v>7</v>
      </c>
      <c r="B98" s="34"/>
      <c r="C98" s="17" t="s">
        <v>20</v>
      </c>
      <c r="D98" s="17">
        <v>150</v>
      </c>
      <c r="E98" s="17" t="s">
        <v>21</v>
      </c>
      <c r="F98" s="20">
        <v>45078</v>
      </c>
      <c r="G98" s="21">
        <v>82</v>
      </c>
      <c r="H98" s="22">
        <v>1000</v>
      </c>
      <c r="I98" s="23">
        <v>90.3</v>
      </c>
      <c r="J98" s="23">
        <v>93.1</v>
      </c>
      <c r="K98" s="23">
        <v>91.1</v>
      </c>
      <c r="L98" s="24">
        <v>3.2999999999999972</v>
      </c>
      <c r="M98" s="24">
        <v>3.3</v>
      </c>
      <c r="N98" s="24">
        <v>1.3</v>
      </c>
      <c r="O98" s="24">
        <v>1.9999999999999998</v>
      </c>
      <c r="P98" s="17"/>
      <c r="Q98" s="17">
        <v>4</v>
      </c>
    </row>
    <row r="99" spans="1:17" ht="15.75" x14ac:dyDescent="0.25">
      <c r="A99" s="18">
        <v>8</v>
      </c>
      <c r="B99" s="57"/>
      <c r="C99" s="17" t="s">
        <v>20</v>
      </c>
      <c r="D99" s="17">
        <v>150</v>
      </c>
      <c r="E99" s="17" t="s">
        <v>21</v>
      </c>
      <c r="F99" s="20">
        <v>45078</v>
      </c>
      <c r="G99" s="50">
        <v>83</v>
      </c>
      <c r="H99" s="22">
        <v>1000</v>
      </c>
      <c r="I99" s="23">
        <v>91.3</v>
      </c>
      <c r="J99" s="23">
        <v>94.7</v>
      </c>
      <c r="K99" s="23">
        <v>92.2</v>
      </c>
      <c r="L99" s="24">
        <v>3.9000000000000057</v>
      </c>
      <c r="M99" s="24">
        <v>3.9</v>
      </c>
      <c r="N99" s="24">
        <v>1.4</v>
      </c>
      <c r="O99" s="24">
        <v>2.5</v>
      </c>
      <c r="P99" s="17"/>
      <c r="Q99" s="17">
        <v>4</v>
      </c>
    </row>
    <row r="100" spans="1:17" ht="15.75" x14ac:dyDescent="0.25">
      <c r="A100" s="7">
        <v>1</v>
      </c>
      <c r="B100" s="34"/>
      <c r="C100" s="17" t="s">
        <v>20</v>
      </c>
      <c r="D100" s="17">
        <v>455</v>
      </c>
      <c r="E100" s="17" t="s">
        <v>21</v>
      </c>
      <c r="F100" s="20">
        <v>45078</v>
      </c>
      <c r="G100" s="21">
        <v>76</v>
      </c>
      <c r="H100" s="22">
        <v>200</v>
      </c>
      <c r="I100" s="23">
        <v>90.3</v>
      </c>
      <c r="J100" s="23">
        <v>92.8</v>
      </c>
      <c r="K100" s="23">
        <v>91.2</v>
      </c>
      <c r="L100" s="24">
        <v>3</v>
      </c>
      <c r="M100" s="24">
        <v>15</v>
      </c>
      <c r="N100" s="24">
        <v>7</v>
      </c>
      <c r="O100" s="24">
        <v>8</v>
      </c>
      <c r="P100" s="17"/>
      <c r="Q100" s="17">
        <v>4</v>
      </c>
    </row>
    <row r="101" spans="1:17" ht="15.75" x14ac:dyDescent="0.25">
      <c r="A101" s="18">
        <v>2</v>
      </c>
      <c r="B101" s="34"/>
      <c r="C101" s="17" t="s">
        <v>20</v>
      </c>
      <c r="D101" s="17">
        <v>455</v>
      </c>
      <c r="E101" s="17" t="s">
        <v>21</v>
      </c>
      <c r="F101" s="20">
        <v>45078</v>
      </c>
      <c r="G101" s="50">
        <v>77</v>
      </c>
      <c r="H101" s="22">
        <v>200</v>
      </c>
      <c r="I101" s="23">
        <v>90.9</v>
      </c>
      <c r="J101" s="23">
        <v>93.4</v>
      </c>
      <c r="K101" s="23">
        <v>91.8</v>
      </c>
      <c r="L101" s="24">
        <v>3</v>
      </c>
      <c r="M101" s="24">
        <v>15</v>
      </c>
      <c r="N101" s="24">
        <v>7</v>
      </c>
      <c r="O101" s="24">
        <v>8</v>
      </c>
      <c r="P101" s="17"/>
      <c r="Q101" s="17">
        <v>4</v>
      </c>
    </row>
    <row r="102" spans="1:17" ht="15.75" x14ac:dyDescent="0.25">
      <c r="A102" s="18">
        <v>13</v>
      </c>
      <c r="B102" s="19"/>
      <c r="C102" s="17" t="s">
        <v>20</v>
      </c>
      <c r="D102" s="17">
        <v>440</v>
      </c>
      <c r="E102" s="17" t="s">
        <v>21</v>
      </c>
      <c r="F102" s="20">
        <v>45079</v>
      </c>
      <c r="G102" s="21">
        <v>88</v>
      </c>
      <c r="H102" s="22">
        <v>500</v>
      </c>
      <c r="I102" s="23">
        <v>91.3</v>
      </c>
      <c r="J102" s="23">
        <v>93.9</v>
      </c>
      <c r="K102" s="23">
        <v>92.4</v>
      </c>
      <c r="L102" s="24">
        <v>3.1000000000000085</v>
      </c>
      <c r="M102" s="24">
        <v>6.2</v>
      </c>
      <c r="N102" s="24">
        <v>3.2</v>
      </c>
      <c r="O102" s="24">
        <v>3</v>
      </c>
      <c r="P102" s="17"/>
      <c r="Q102" s="17">
        <v>4</v>
      </c>
    </row>
    <row r="103" spans="1:17" ht="15.75" x14ac:dyDescent="0.25">
      <c r="A103" s="18">
        <v>14</v>
      </c>
      <c r="B103" s="34"/>
      <c r="C103" s="17" t="s">
        <v>20</v>
      </c>
      <c r="D103" s="17">
        <v>440</v>
      </c>
      <c r="E103" s="17" t="s">
        <v>21</v>
      </c>
      <c r="F103" s="20">
        <v>45079</v>
      </c>
      <c r="G103" s="50">
        <v>89</v>
      </c>
      <c r="H103" s="22">
        <v>500</v>
      </c>
      <c r="I103" s="23">
        <v>91.1</v>
      </c>
      <c r="J103" s="23">
        <v>94.2</v>
      </c>
      <c r="K103" s="23">
        <v>92.5</v>
      </c>
      <c r="L103" s="24">
        <v>3.6000000000000085</v>
      </c>
      <c r="M103" s="24">
        <v>7.2</v>
      </c>
      <c r="N103" s="24">
        <v>3.8</v>
      </c>
      <c r="O103" s="24">
        <v>3.4000000000000004</v>
      </c>
      <c r="P103" s="17"/>
      <c r="Q103" s="17">
        <v>4</v>
      </c>
    </row>
    <row r="104" spans="1:17" ht="15.75" x14ac:dyDescent="0.25">
      <c r="A104" s="18">
        <v>6</v>
      </c>
      <c r="B104" s="34"/>
      <c r="C104" s="17" t="s">
        <v>20</v>
      </c>
      <c r="D104" s="17">
        <v>3</v>
      </c>
      <c r="E104" s="17" t="s">
        <v>21</v>
      </c>
      <c r="F104" s="20">
        <v>45082</v>
      </c>
      <c r="G104" s="21">
        <v>131</v>
      </c>
      <c r="H104" s="22">
        <v>500</v>
      </c>
      <c r="I104" s="23">
        <v>90.6</v>
      </c>
      <c r="J104" s="23">
        <v>93</v>
      </c>
      <c r="K104" s="23">
        <v>91.6</v>
      </c>
      <c r="L104" s="24">
        <v>2.4000000000000057</v>
      </c>
      <c r="M104" s="24">
        <v>4.8</v>
      </c>
      <c r="N104" s="24">
        <v>2</v>
      </c>
      <c r="O104" s="24">
        <v>2.8</v>
      </c>
      <c r="P104" s="17"/>
      <c r="Q104" s="17">
        <v>6</v>
      </c>
    </row>
    <row r="105" spans="1:17" ht="15.75" x14ac:dyDescent="0.25">
      <c r="A105" s="18">
        <v>7</v>
      </c>
      <c r="B105" s="34"/>
      <c r="C105" s="17" t="s">
        <v>20</v>
      </c>
      <c r="D105" s="17">
        <v>3</v>
      </c>
      <c r="E105" s="17" t="s">
        <v>21</v>
      </c>
      <c r="F105" s="20">
        <v>45082</v>
      </c>
      <c r="G105" s="21">
        <v>132</v>
      </c>
      <c r="H105" s="22">
        <v>500</v>
      </c>
      <c r="I105" s="23">
        <v>91.5</v>
      </c>
      <c r="J105" s="23">
        <v>93.8</v>
      </c>
      <c r="K105" s="23">
        <v>92.2</v>
      </c>
      <c r="L105" s="24">
        <v>2.2999999999999972</v>
      </c>
      <c r="M105" s="24">
        <v>4.5999999999999996</v>
      </c>
      <c r="N105" s="24">
        <v>1.4</v>
      </c>
      <c r="O105" s="24">
        <v>3.1999999999999997</v>
      </c>
      <c r="P105" s="17"/>
      <c r="Q105" s="17">
        <v>6</v>
      </c>
    </row>
    <row r="106" spans="1:17" ht="15.75" x14ac:dyDescent="0.25">
      <c r="A106" s="18">
        <v>8</v>
      </c>
      <c r="B106" s="57"/>
      <c r="C106" s="17" t="s">
        <v>20</v>
      </c>
      <c r="D106" s="17">
        <v>5</v>
      </c>
      <c r="E106" s="17" t="s">
        <v>21</v>
      </c>
      <c r="F106" s="20">
        <v>45082</v>
      </c>
      <c r="G106" s="50">
        <v>133</v>
      </c>
      <c r="H106" s="22">
        <v>750</v>
      </c>
      <c r="I106" s="23">
        <v>90.4</v>
      </c>
      <c r="J106" s="23">
        <v>91.5</v>
      </c>
      <c r="K106" s="23">
        <v>90.7</v>
      </c>
      <c r="L106" s="24">
        <v>1.0999999999999943</v>
      </c>
      <c r="M106" s="24">
        <v>1.5</v>
      </c>
      <c r="N106" s="24">
        <v>0.4</v>
      </c>
      <c r="O106" s="24">
        <v>1.1000000000000001</v>
      </c>
      <c r="P106" s="17"/>
      <c r="Q106" s="17">
        <v>6</v>
      </c>
    </row>
    <row r="107" spans="1:17" ht="15.75" x14ac:dyDescent="0.25">
      <c r="A107" s="18">
        <v>9</v>
      </c>
      <c r="B107" s="19"/>
      <c r="C107" s="17" t="s">
        <v>20</v>
      </c>
      <c r="D107" s="17">
        <v>5</v>
      </c>
      <c r="E107" s="17" t="s">
        <v>21</v>
      </c>
      <c r="F107" s="20">
        <v>45082</v>
      </c>
      <c r="G107" s="21">
        <v>134</v>
      </c>
      <c r="H107" s="22">
        <v>750</v>
      </c>
      <c r="I107" s="23">
        <v>90.9</v>
      </c>
      <c r="J107" s="23">
        <v>92.1</v>
      </c>
      <c r="K107" s="23">
        <v>91.1</v>
      </c>
      <c r="L107" s="24">
        <v>1.1999999999999886</v>
      </c>
      <c r="M107" s="24">
        <v>1.6</v>
      </c>
      <c r="N107" s="24">
        <v>0.3</v>
      </c>
      <c r="O107" s="24">
        <v>1.3</v>
      </c>
      <c r="P107" s="17"/>
      <c r="Q107" s="17">
        <v>6</v>
      </c>
    </row>
    <row r="108" spans="1:17" ht="15.75" x14ac:dyDescent="0.25">
      <c r="A108" s="18">
        <v>14</v>
      </c>
      <c r="B108" s="34"/>
      <c r="C108" s="17" t="s">
        <v>20</v>
      </c>
      <c r="D108" s="17">
        <v>14</v>
      </c>
      <c r="E108" s="17" t="s">
        <v>21</v>
      </c>
      <c r="F108" s="20">
        <v>45082</v>
      </c>
      <c r="G108" s="50">
        <v>139</v>
      </c>
      <c r="H108" s="22">
        <v>850</v>
      </c>
      <c r="I108" s="23">
        <v>90.2</v>
      </c>
      <c r="J108" s="23">
        <v>90.9</v>
      </c>
      <c r="K108" s="23">
        <v>90.3</v>
      </c>
      <c r="L108" s="24">
        <v>0.70000000000000284</v>
      </c>
      <c r="M108" s="24">
        <v>0.8</v>
      </c>
      <c r="N108" s="24">
        <v>0.1</v>
      </c>
      <c r="O108" s="24">
        <v>0.70000000000000007</v>
      </c>
      <c r="P108" s="17"/>
      <c r="Q108" s="17">
        <v>6</v>
      </c>
    </row>
    <row r="109" spans="1:17" ht="15.75" x14ac:dyDescent="0.25">
      <c r="A109" s="18">
        <v>15</v>
      </c>
      <c r="B109" s="19"/>
      <c r="C109" s="17" t="s">
        <v>20</v>
      </c>
      <c r="D109" s="17">
        <v>14</v>
      </c>
      <c r="E109" s="17" t="s">
        <v>21</v>
      </c>
      <c r="F109" s="20">
        <v>45082</v>
      </c>
      <c r="G109" s="21">
        <v>140</v>
      </c>
      <c r="H109" s="22">
        <v>850</v>
      </c>
      <c r="I109" s="23">
        <v>91.3</v>
      </c>
      <c r="J109" s="23">
        <v>91.6</v>
      </c>
      <c r="K109" s="23">
        <v>91.7</v>
      </c>
      <c r="L109" s="24">
        <v>0.29999999999999716</v>
      </c>
      <c r="M109" s="24">
        <v>0.4</v>
      </c>
      <c r="N109" s="24">
        <v>0.5</v>
      </c>
      <c r="O109" s="75">
        <v>-9.9999999999999978E-2</v>
      </c>
      <c r="P109" s="17"/>
      <c r="Q109" s="17">
        <v>6</v>
      </c>
    </row>
    <row r="110" spans="1:17" ht="15.75" x14ac:dyDescent="0.25">
      <c r="A110" s="18">
        <v>15</v>
      </c>
      <c r="B110" s="19"/>
      <c r="C110" s="17" t="s">
        <v>20</v>
      </c>
      <c r="D110" s="17">
        <v>149</v>
      </c>
      <c r="E110" s="17" t="s">
        <v>21</v>
      </c>
      <c r="F110" s="20">
        <v>45082</v>
      </c>
      <c r="G110" s="21">
        <v>90</v>
      </c>
      <c r="H110" s="22">
        <v>700</v>
      </c>
      <c r="I110" s="23">
        <v>91</v>
      </c>
      <c r="J110" s="23">
        <v>93.3</v>
      </c>
      <c r="K110" s="23">
        <v>91.9</v>
      </c>
      <c r="L110" s="24">
        <v>2.7999999999999972</v>
      </c>
      <c r="M110" s="24">
        <v>4</v>
      </c>
      <c r="N110" s="24">
        <v>2</v>
      </c>
      <c r="O110" s="24">
        <v>2</v>
      </c>
      <c r="P110" s="17"/>
      <c r="Q110" s="17">
        <v>4</v>
      </c>
    </row>
    <row r="111" spans="1:17" ht="15.75" x14ac:dyDescent="0.25">
      <c r="A111" s="18">
        <v>17</v>
      </c>
      <c r="B111" s="19"/>
      <c r="C111" s="17" t="s">
        <v>20</v>
      </c>
      <c r="D111" s="17">
        <v>149</v>
      </c>
      <c r="E111" s="17" t="s">
        <v>21</v>
      </c>
      <c r="F111" s="20">
        <v>45082</v>
      </c>
      <c r="G111" s="50">
        <v>92</v>
      </c>
      <c r="H111" s="22">
        <v>700</v>
      </c>
      <c r="I111" s="23">
        <v>91.3</v>
      </c>
      <c r="J111" s="23">
        <v>93.9</v>
      </c>
      <c r="K111" s="23">
        <v>92.3</v>
      </c>
      <c r="L111" s="24">
        <v>3.1000000000000085</v>
      </c>
      <c r="M111" s="24">
        <v>4.4000000000000004</v>
      </c>
      <c r="N111" s="24">
        <v>2.1</v>
      </c>
      <c r="O111" s="24">
        <v>2.3000000000000003</v>
      </c>
      <c r="P111" s="17"/>
      <c r="Q111" s="17">
        <v>4</v>
      </c>
    </row>
    <row r="112" spans="1:17" ht="15.75" x14ac:dyDescent="0.25">
      <c r="A112" s="18">
        <v>10</v>
      </c>
      <c r="B112" s="34"/>
      <c r="C112" s="17" t="s">
        <v>20</v>
      </c>
      <c r="D112" s="17">
        <v>197</v>
      </c>
      <c r="E112" s="17" t="s">
        <v>21</v>
      </c>
      <c r="F112" s="20">
        <v>45082</v>
      </c>
      <c r="G112" s="21">
        <v>135</v>
      </c>
      <c r="H112" s="22">
        <v>500</v>
      </c>
      <c r="I112" s="23">
        <v>90.6</v>
      </c>
      <c r="J112" s="23">
        <v>93.3</v>
      </c>
      <c r="K112" s="23">
        <v>91</v>
      </c>
      <c r="L112" s="24">
        <v>2.7000000000000028</v>
      </c>
      <c r="M112" s="24">
        <v>5.4</v>
      </c>
      <c r="N112" s="24">
        <v>0.8</v>
      </c>
      <c r="O112" s="24">
        <v>4.6000000000000005</v>
      </c>
      <c r="P112" s="17"/>
      <c r="Q112" s="17">
        <v>6</v>
      </c>
    </row>
    <row r="113" spans="1:17" ht="15.75" x14ac:dyDescent="0.25">
      <c r="A113" s="18">
        <v>11</v>
      </c>
      <c r="B113" s="19"/>
      <c r="C113" s="17" t="s">
        <v>20</v>
      </c>
      <c r="D113" s="17">
        <v>197</v>
      </c>
      <c r="E113" s="17" t="s">
        <v>21</v>
      </c>
      <c r="F113" s="20">
        <v>45082</v>
      </c>
      <c r="G113" s="50">
        <v>136</v>
      </c>
      <c r="H113" s="22">
        <v>500</v>
      </c>
      <c r="I113" s="23">
        <v>90.4</v>
      </c>
      <c r="J113" s="23">
        <v>93.7</v>
      </c>
      <c r="K113" s="23">
        <v>91.5</v>
      </c>
      <c r="L113" s="24">
        <v>3.2999999999999972</v>
      </c>
      <c r="M113" s="24">
        <v>6.6</v>
      </c>
      <c r="N113" s="24">
        <v>2.2000000000000002</v>
      </c>
      <c r="O113" s="24">
        <v>4.3999999999999995</v>
      </c>
      <c r="P113" s="17"/>
      <c r="Q113" s="17">
        <v>6</v>
      </c>
    </row>
    <row r="114" spans="1:17" ht="15.75" x14ac:dyDescent="0.25">
      <c r="A114" s="18">
        <v>12</v>
      </c>
      <c r="B114" s="34"/>
      <c r="C114" s="17" t="s">
        <v>20</v>
      </c>
      <c r="D114" s="17">
        <v>454</v>
      </c>
      <c r="E114" s="17" t="s">
        <v>21</v>
      </c>
      <c r="F114" s="20">
        <v>45082</v>
      </c>
      <c r="G114" s="50">
        <v>137</v>
      </c>
      <c r="H114" s="22">
        <v>500</v>
      </c>
      <c r="I114" s="23">
        <v>91.8</v>
      </c>
      <c r="J114" s="23">
        <v>94.1</v>
      </c>
      <c r="K114" s="23">
        <v>91.8</v>
      </c>
      <c r="L114" s="24">
        <v>2.2999999999999972</v>
      </c>
      <c r="M114" s="24">
        <v>4.5999999999999996</v>
      </c>
      <c r="N114" s="24">
        <v>0</v>
      </c>
      <c r="O114" s="24">
        <v>4.5999999999999996</v>
      </c>
      <c r="P114" s="17"/>
      <c r="Q114" s="17">
        <v>6</v>
      </c>
    </row>
    <row r="115" spans="1:17" ht="15.75" x14ac:dyDescent="0.25">
      <c r="A115" s="18">
        <v>13</v>
      </c>
      <c r="B115" s="19"/>
      <c r="C115" s="17" t="s">
        <v>20</v>
      </c>
      <c r="D115" s="17">
        <v>454</v>
      </c>
      <c r="E115" s="17" t="s">
        <v>21</v>
      </c>
      <c r="F115" s="20">
        <v>45082</v>
      </c>
      <c r="G115" s="21">
        <v>138</v>
      </c>
      <c r="H115" s="22">
        <v>500</v>
      </c>
      <c r="I115" s="23">
        <v>91.3</v>
      </c>
      <c r="J115" s="23">
        <v>93.2</v>
      </c>
      <c r="K115" s="23">
        <v>91.3</v>
      </c>
      <c r="L115" s="24">
        <v>1.9000000000000057</v>
      </c>
      <c r="M115" s="24">
        <v>3.8</v>
      </c>
      <c r="N115" s="24">
        <v>0</v>
      </c>
      <c r="O115" s="24">
        <v>3.8</v>
      </c>
      <c r="P115" s="17"/>
      <c r="Q115" s="17">
        <v>6</v>
      </c>
    </row>
    <row r="116" spans="1:17" ht="15.75" x14ac:dyDescent="0.25">
      <c r="A116" s="18">
        <v>4</v>
      </c>
      <c r="B116" s="34"/>
      <c r="C116" s="17" t="s">
        <v>20</v>
      </c>
      <c r="D116" s="17" t="s">
        <v>27</v>
      </c>
      <c r="E116" s="17" t="s">
        <v>21</v>
      </c>
      <c r="F116" s="20">
        <v>45082</v>
      </c>
      <c r="G116" s="50">
        <v>129</v>
      </c>
      <c r="H116" s="22">
        <v>500</v>
      </c>
      <c r="I116" s="23">
        <v>90.8</v>
      </c>
      <c r="J116" s="23">
        <v>91.4</v>
      </c>
      <c r="K116" s="23">
        <v>90.4</v>
      </c>
      <c r="L116" s="24">
        <v>0.60000000000000853</v>
      </c>
      <c r="M116" s="24">
        <v>1.2</v>
      </c>
      <c r="N116" s="75">
        <v>-0.8</v>
      </c>
      <c r="O116" s="24">
        <v>2</v>
      </c>
      <c r="P116" s="17"/>
      <c r="Q116" s="17">
        <v>6</v>
      </c>
    </row>
    <row r="117" spans="1:17" ht="15.75" x14ac:dyDescent="0.25">
      <c r="A117" s="18">
        <v>5</v>
      </c>
      <c r="B117" s="19"/>
      <c r="C117" s="17" t="s">
        <v>20</v>
      </c>
      <c r="D117" s="17" t="s">
        <v>27</v>
      </c>
      <c r="E117" s="17" t="s">
        <v>21</v>
      </c>
      <c r="F117" s="20">
        <v>45082</v>
      </c>
      <c r="G117" s="21">
        <v>130</v>
      </c>
      <c r="H117" s="22">
        <v>500</v>
      </c>
      <c r="I117" s="23">
        <v>90.6</v>
      </c>
      <c r="J117" s="23">
        <v>91.9</v>
      </c>
      <c r="K117" s="23">
        <v>90.2</v>
      </c>
      <c r="L117" s="24">
        <v>1.3000000000000114</v>
      </c>
      <c r="M117" s="24">
        <v>2.6</v>
      </c>
      <c r="N117" s="75">
        <v>-0.8</v>
      </c>
      <c r="O117" s="24">
        <v>3.4000000000000004</v>
      </c>
      <c r="P117" s="17"/>
      <c r="Q117" s="17">
        <v>6</v>
      </c>
    </row>
    <row r="118" spans="1:17" ht="15.75" x14ac:dyDescent="0.25">
      <c r="A118" s="18">
        <v>18</v>
      </c>
      <c r="B118" s="34"/>
      <c r="C118" s="17" t="s">
        <v>20</v>
      </c>
      <c r="D118" s="17">
        <v>18</v>
      </c>
      <c r="E118" s="17" t="s">
        <v>21</v>
      </c>
      <c r="F118" s="20">
        <v>45083</v>
      </c>
      <c r="G118" s="21">
        <v>143</v>
      </c>
      <c r="H118" s="22">
        <v>700</v>
      </c>
      <c r="I118" s="23">
        <v>91</v>
      </c>
      <c r="J118" s="23">
        <v>91.9</v>
      </c>
      <c r="K118" s="23">
        <v>91.3</v>
      </c>
      <c r="L118" s="24">
        <v>0.90000000000000568</v>
      </c>
      <c r="M118" s="24">
        <v>1.3</v>
      </c>
      <c r="N118" s="24">
        <v>0.4</v>
      </c>
      <c r="O118" s="24">
        <v>0.9</v>
      </c>
      <c r="P118" s="17"/>
      <c r="Q118" s="17">
        <v>6</v>
      </c>
    </row>
    <row r="119" spans="1:17" ht="15.75" x14ac:dyDescent="0.25">
      <c r="A119" s="18">
        <v>19</v>
      </c>
      <c r="B119" s="19"/>
      <c r="C119" s="17" t="s">
        <v>20</v>
      </c>
      <c r="D119" s="17">
        <v>18</v>
      </c>
      <c r="E119" s="17" t="s">
        <v>21</v>
      </c>
      <c r="F119" s="20">
        <v>45083</v>
      </c>
      <c r="G119" s="21">
        <v>144</v>
      </c>
      <c r="H119" s="22">
        <v>700</v>
      </c>
      <c r="I119" s="23">
        <v>90.6</v>
      </c>
      <c r="J119" s="23">
        <v>91.8</v>
      </c>
      <c r="K119" s="23">
        <v>91.3</v>
      </c>
      <c r="L119" s="24">
        <v>1.2000000000000028</v>
      </c>
      <c r="M119" s="24">
        <v>1.7</v>
      </c>
      <c r="N119" s="24">
        <v>1</v>
      </c>
      <c r="O119" s="24">
        <v>0.7</v>
      </c>
      <c r="P119" s="17"/>
      <c r="Q119" s="17">
        <v>6</v>
      </c>
    </row>
    <row r="120" spans="1:17" ht="15.75" x14ac:dyDescent="0.25">
      <c r="A120" s="18">
        <v>16</v>
      </c>
      <c r="B120" s="34"/>
      <c r="C120" s="17" t="s">
        <v>20</v>
      </c>
      <c r="D120" s="17">
        <v>21</v>
      </c>
      <c r="E120" s="17" t="s">
        <v>21</v>
      </c>
      <c r="F120" s="20">
        <v>45083</v>
      </c>
      <c r="G120" s="21">
        <v>141</v>
      </c>
      <c r="H120" s="22">
        <v>850</v>
      </c>
      <c r="I120" s="23">
        <v>91.8</v>
      </c>
      <c r="J120" s="23">
        <v>93</v>
      </c>
      <c r="K120" s="23">
        <v>92.2</v>
      </c>
      <c r="L120" s="24">
        <v>1.2000000000000028</v>
      </c>
      <c r="M120" s="24">
        <v>1.4</v>
      </c>
      <c r="N120" s="24">
        <v>0.5</v>
      </c>
      <c r="O120" s="24">
        <v>0.89999999999999991</v>
      </c>
      <c r="P120" s="17"/>
      <c r="Q120" s="17">
        <v>6</v>
      </c>
    </row>
    <row r="121" spans="1:17" ht="15.75" x14ac:dyDescent="0.25">
      <c r="A121" s="18">
        <v>17</v>
      </c>
      <c r="B121" s="19"/>
      <c r="C121" s="17" t="s">
        <v>20</v>
      </c>
      <c r="D121" s="17">
        <v>21</v>
      </c>
      <c r="E121" s="17" t="s">
        <v>21</v>
      </c>
      <c r="F121" s="20">
        <v>45083</v>
      </c>
      <c r="G121" s="50">
        <v>142</v>
      </c>
      <c r="H121" s="22">
        <v>850</v>
      </c>
      <c r="I121" s="23">
        <v>90.4</v>
      </c>
      <c r="J121" s="23">
        <v>91.8</v>
      </c>
      <c r="K121" s="23">
        <v>90.6</v>
      </c>
      <c r="L121" s="24">
        <v>1.3999999999999915</v>
      </c>
      <c r="M121" s="24">
        <v>1.6</v>
      </c>
      <c r="N121" s="24">
        <v>0.2</v>
      </c>
      <c r="O121" s="24">
        <v>1.4000000000000001</v>
      </c>
      <c r="P121" s="17"/>
      <c r="Q121" s="17">
        <v>6</v>
      </c>
    </row>
    <row r="122" spans="1:17" ht="15.75" x14ac:dyDescent="0.25">
      <c r="A122" s="18">
        <v>4</v>
      </c>
      <c r="B122" s="34"/>
      <c r="C122" s="17" t="s">
        <v>20</v>
      </c>
      <c r="D122" s="17">
        <v>30</v>
      </c>
      <c r="E122" s="17" t="s">
        <v>21</v>
      </c>
      <c r="F122" s="20">
        <v>45083</v>
      </c>
      <c r="G122" s="50">
        <v>154</v>
      </c>
      <c r="H122" s="22">
        <v>500</v>
      </c>
      <c r="I122" s="23">
        <v>91.7</v>
      </c>
      <c r="J122" s="23">
        <v>95.1</v>
      </c>
      <c r="K122" s="23">
        <v>93.4</v>
      </c>
      <c r="L122" s="24">
        <v>3.3999999999999915</v>
      </c>
      <c r="M122" s="24">
        <v>6.8</v>
      </c>
      <c r="N122" s="24">
        <v>3.4</v>
      </c>
      <c r="O122" s="24">
        <v>3.4</v>
      </c>
      <c r="P122" s="17"/>
      <c r="Q122" s="17">
        <v>7</v>
      </c>
    </row>
    <row r="123" spans="1:17" ht="15.75" x14ac:dyDescent="0.25">
      <c r="A123" s="18">
        <v>5</v>
      </c>
      <c r="B123" s="19"/>
      <c r="C123" s="17" t="s">
        <v>20</v>
      </c>
      <c r="D123" s="17">
        <v>30</v>
      </c>
      <c r="E123" s="17" t="s">
        <v>21</v>
      </c>
      <c r="F123" s="20">
        <v>45083</v>
      </c>
      <c r="G123" s="21">
        <v>155</v>
      </c>
      <c r="H123" s="22">
        <v>500</v>
      </c>
      <c r="I123" s="23">
        <v>91.7</v>
      </c>
      <c r="J123" s="23">
        <v>95.2</v>
      </c>
      <c r="K123" s="23">
        <v>93.5</v>
      </c>
      <c r="L123" s="24">
        <v>3.5</v>
      </c>
      <c r="M123" s="24">
        <v>7</v>
      </c>
      <c r="N123" s="24">
        <v>3.6</v>
      </c>
      <c r="O123" s="24">
        <v>3.4</v>
      </c>
      <c r="P123" s="17"/>
      <c r="Q123" s="17">
        <v>7</v>
      </c>
    </row>
    <row r="124" spans="1:17" ht="15.75" x14ac:dyDescent="0.25">
      <c r="A124" s="18">
        <v>2</v>
      </c>
      <c r="B124" s="34"/>
      <c r="C124" s="17" t="s">
        <v>20</v>
      </c>
      <c r="D124" s="17">
        <v>36</v>
      </c>
      <c r="E124" s="17" t="s">
        <v>21</v>
      </c>
      <c r="F124" s="20">
        <v>45083</v>
      </c>
      <c r="G124" s="50">
        <v>152</v>
      </c>
      <c r="H124" s="22">
        <v>750</v>
      </c>
      <c r="I124" s="23">
        <v>91.6</v>
      </c>
      <c r="J124" s="23">
        <v>94.7</v>
      </c>
      <c r="K124" s="23">
        <v>93.5</v>
      </c>
      <c r="L124" s="24">
        <v>3.1000000000000085</v>
      </c>
      <c r="M124" s="24">
        <v>4.0999999999999996</v>
      </c>
      <c r="N124" s="24">
        <v>2.5</v>
      </c>
      <c r="O124" s="24">
        <v>1.5999999999999996</v>
      </c>
      <c r="P124" s="17"/>
      <c r="Q124" s="17">
        <v>7</v>
      </c>
    </row>
    <row r="125" spans="1:17" ht="15.75" x14ac:dyDescent="0.25">
      <c r="A125" s="18">
        <v>3</v>
      </c>
      <c r="B125" s="19"/>
      <c r="C125" s="17" t="s">
        <v>20</v>
      </c>
      <c r="D125" s="17">
        <v>36</v>
      </c>
      <c r="E125" s="17" t="s">
        <v>21</v>
      </c>
      <c r="F125" s="20">
        <v>45083</v>
      </c>
      <c r="G125" s="21">
        <v>153</v>
      </c>
      <c r="H125" s="22">
        <v>750</v>
      </c>
      <c r="I125" s="23">
        <v>90.6</v>
      </c>
      <c r="J125" s="23">
        <v>93.8</v>
      </c>
      <c r="K125" s="23">
        <v>92.5</v>
      </c>
      <c r="L125" s="24">
        <v>3.2000000000000028</v>
      </c>
      <c r="M125" s="24">
        <v>4.3</v>
      </c>
      <c r="N125" s="24">
        <v>2.5</v>
      </c>
      <c r="O125" s="24">
        <v>1.7999999999999998</v>
      </c>
      <c r="P125" s="17"/>
      <c r="Q125" s="17">
        <v>7</v>
      </c>
    </row>
    <row r="126" spans="1:17" ht="15.75" x14ac:dyDescent="0.25">
      <c r="A126" s="18">
        <v>20</v>
      </c>
      <c r="B126" s="34"/>
      <c r="C126" s="17" t="s">
        <v>20</v>
      </c>
      <c r="D126" s="17">
        <v>112</v>
      </c>
      <c r="E126" s="17" t="s">
        <v>21</v>
      </c>
      <c r="F126" s="20">
        <v>45083</v>
      </c>
      <c r="G126" s="50">
        <v>145</v>
      </c>
      <c r="H126" s="22">
        <v>500</v>
      </c>
      <c r="I126" s="23">
        <v>91.7</v>
      </c>
      <c r="J126" s="23">
        <v>91.9</v>
      </c>
      <c r="K126" s="23">
        <v>92.2</v>
      </c>
      <c r="L126" s="24">
        <v>0.20000000000000284</v>
      </c>
      <c r="M126" s="24">
        <v>0.4</v>
      </c>
      <c r="N126" s="24">
        <v>1</v>
      </c>
      <c r="O126" s="75">
        <v>-0.6</v>
      </c>
      <c r="P126" s="17"/>
      <c r="Q126" s="17">
        <v>6</v>
      </c>
    </row>
    <row r="127" spans="1:17" ht="15.75" x14ac:dyDescent="0.25">
      <c r="A127" s="18">
        <v>21</v>
      </c>
      <c r="B127" s="19"/>
      <c r="C127" s="17" t="s">
        <v>20</v>
      </c>
      <c r="D127" s="17">
        <v>112</v>
      </c>
      <c r="E127" s="17" t="s">
        <v>21</v>
      </c>
      <c r="F127" s="20">
        <v>45083</v>
      </c>
      <c r="G127" s="21">
        <v>146</v>
      </c>
      <c r="H127" s="22">
        <v>500</v>
      </c>
      <c r="I127" s="23">
        <v>91</v>
      </c>
      <c r="J127" s="23">
        <v>93.3</v>
      </c>
      <c r="K127" s="23">
        <v>91.4</v>
      </c>
      <c r="L127" s="24">
        <v>2.2999999999999972</v>
      </c>
      <c r="M127" s="24">
        <v>4.5999999999999996</v>
      </c>
      <c r="N127" s="24">
        <v>0.8</v>
      </c>
      <c r="O127" s="24">
        <v>3.8</v>
      </c>
      <c r="P127" s="17"/>
      <c r="Q127" s="17">
        <v>6</v>
      </c>
    </row>
    <row r="128" spans="1:17" ht="15.75" x14ac:dyDescent="0.25">
      <c r="A128" s="18">
        <v>22</v>
      </c>
      <c r="B128" s="19"/>
      <c r="C128" s="17" t="s">
        <v>20</v>
      </c>
      <c r="D128" s="17">
        <v>186</v>
      </c>
      <c r="E128" s="17" t="s">
        <v>21</v>
      </c>
      <c r="F128" s="20">
        <v>45083</v>
      </c>
      <c r="G128" s="21">
        <v>147</v>
      </c>
      <c r="H128" s="22">
        <v>250</v>
      </c>
      <c r="I128" s="23">
        <v>89.6</v>
      </c>
      <c r="J128" s="23">
        <v>91.6</v>
      </c>
      <c r="K128" s="23">
        <v>91</v>
      </c>
      <c r="L128" s="24">
        <v>2</v>
      </c>
      <c r="M128" s="24">
        <v>8</v>
      </c>
      <c r="N128" s="24">
        <v>5.6</v>
      </c>
      <c r="O128" s="24">
        <v>2.4000000000000004</v>
      </c>
      <c r="P128" s="17"/>
      <c r="Q128" s="17">
        <v>6</v>
      </c>
    </row>
    <row r="129" spans="1:17" ht="15.75" x14ac:dyDescent="0.25">
      <c r="A129" s="7">
        <v>1</v>
      </c>
      <c r="B129" s="34"/>
      <c r="C129" s="17" t="s">
        <v>20</v>
      </c>
      <c r="D129" s="17">
        <v>186</v>
      </c>
      <c r="E129" s="17" t="s">
        <v>21</v>
      </c>
      <c r="F129" s="20">
        <v>45083</v>
      </c>
      <c r="G129" s="21">
        <v>151</v>
      </c>
      <c r="H129" s="22">
        <v>250</v>
      </c>
      <c r="I129" s="23">
        <v>90.7</v>
      </c>
      <c r="J129" s="23">
        <v>94.4</v>
      </c>
      <c r="K129" s="23">
        <v>92.1</v>
      </c>
      <c r="L129" s="24">
        <v>3.7000000000000028</v>
      </c>
      <c r="M129" s="24">
        <v>14.8</v>
      </c>
      <c r="N129" s="24">
        <v>5.6</v>
      </c>
      <c r="O129" s="24">
        <v>9.2000000000000011</v>
      </c>
      <c r="P129" s="17"/>
      <c r="Q129" s="17">
        <v>7</v>
      </c>
    </row>
    <row r="130" spans="1:17" ht="15.75" x14ac:dyDescent="0.25">
      <c r="A130" s="18">
        <v>19</v>
      </c>
      <c r="B130" s="19"/>
      <c r="C130" s="17" t="s">
        <v>30</v>
      </c>
      <c r="D130" s="17">
        <v>32</v>
      </c>
      <c r="E130" s="17" t="s">
        <v>21</v>
      </c>
      <c r="F130" s="20">
        <v>45084</v>
      </c>
      <c r="G130" s="21">
        <v>369</v>
      </c>
      <c r="H130" s="22">
        <v>500</v>
      </c>
      <c r="I130" s="23">
        <v>91.1</v>
      </c>
      <c r="J130" s="23">
        <v>92.2</v>
      </c>
      <c r="K130" s="23">
        <v>91.5</v>
      </c>
      <c r="L130" s="24">
        <v>1.1000000000000085</v>
      </c>
      <c r="M130" s="24">
        <v>2.2000000000000002</v>
      </c>
      <c r="N130" s="24">
        <v>0.8</v>
      </c>
      <c r="O130" s="24">
        <v>1.4000000000000001</v>
      </c>
      <c r="P130" s="17"/>
      <c r="Q130" s="17">
        <v>15</v>
      </c>
    </row>
    <row r="131" spans="1:17" ht="15.75" x14ac:dyDescent="0.25">
      <c r="A131" s="18">
        <v>20</v>
      </c>
      <c r="B131" s="34"/>
      <c r="C131" s="17" t="s">
        <v>30</v>
      </c>
      <c r="D131" s="17">
        <v>32</v>
      </c>
      <c r="E131" s="17" t="s">
        <v>21</v>
      </c>
      <c r="F131" s="20">
        <v>45084</v>
      </c>
      <c r="G131" s="50">
        <v>370</v>
      </c>
      <c r="H131" s="22">
        <v>500</v>
      </c>
      <c r="I131" s="23">
        <v>91.5</v>
      </c>
      <c r="J131" s="23">
        <v>92.6</v>
      </c>
      <c r="K131" s="23">
        <v>91.8</v>
      </c>
      <c r="L131" s="24">
        <v>1.0999999999999943</v>
      </c>
      <c r="M131" s="24">
        <v>2.2000000000000002</v>
      </c>
      <c r="N131" s="24">
        <v>0.6</v>
      </c>
      <c r="O131" s="24">
        <v>1.6</v>
      </c>
      <c r="P131" s="17"/>
      <c r="Q131" s="17">
        <v>15</v>
      </c>
    </row>
    <row r="132" spans="1:17" ht="15.75" x14ac:dyDescent="0.25">
      <c r="A132" s="18">
        <v>21</v>
      </c>
      <c r="B132" s="19"/>
      <c r="C132" s="17" t="s">
        <v>30</v>
      </c>
      <c r="D132" s="17">
        <v>33</v>
      </c>
      <c r="E132" s="17" t="s">
        <v>21</v>
      </c>
      <c r="F132" s="20">
        <v>45084</v>
      </c>
      <c r="G132" s="21">
        <v>371</v>
      </c>
      <c r="H132" s="22">
        <v>600</v>
      </c>
      <c r="I132" s="23">
        <v>91.6</v>
      </c>
      <c r="J132" s="23">
        <v>92.2</v>
      </c>
      <c r="K132" s="23">
        <v>91.6</v>
      </c>
      <c r="L132" s="24">
        <v>0.60000000000000853</v>
      </c>
      <c r="M132" s="24">
        <v>1</v>
      </c>
      <c r="N132" s="24">
        <v>0</v>
      </c>
      <c r="O132" s="24">
        <v>1</v>
      </c>
      <c r="P132" s="17"/>
      <c r="Q132" s="17">
        <v>15</v>
      </c>
    </row>
    <row r="133" spans="1:17" ht="15.75" x14ac:dyDescent="0.25">
      <c r="A133" s="18">
        <v>22</v>
      </c>
      <c r="B133" s="19"/>
      <c r="C133" s="17" t="s">
        <v>30</v>
      </c>
      <c r="D133" s="17">
        <v>33</v>
      </c>
      <c r="E133" s="17" t="s">
        <v>21</v>
      </c>
      <c r="F133" s="20">
        <v>45084</v>
      </c>
      <c r="G133" s="50">
        <v>372</v>
      </c>
      <c r="H133" s="22">
        <v>600</v>
      </c>
      <c r="I133" s="23">
        <v>90.4</v>
      </c>
      <c r="J133" s="23">
        <v>91.2</v>
      </c>
      <c r="K133" s="23">
        <v>90.5</v>
      </c>
      <c r="L133" s="24">
        <v>0.79999999999999716</v>
      </c>
      <c r="M133" s="24">
        <v>1.3</v>
      </c>
      <c r="N133" s="24">
        <v>0.2</v>
      </c>
      <c r="O133" s="24">
        <v>1.1000000000000001</v>
      </c>
      <c r="P133" s="17"/>
      <c r="Q133" s="17">
        <v>15</v>
      </c>
    </row>
    <row r="134" spans="1:17" ht="15.75" x14ac:dyDescent="0.25">
      <c r="A134" s="7">
        <v>1</v>
      </c>
      <c r="B134" s="34"/>
      <c r="C134" s="17" t="s">
        <v>30</v>
      </c>
      <c r="D134" s="70">
        <v>110</v>
      </c>
      <c r="E134" s="17" t="s">
        <v>21</v>
      </c>
      <c r="F134" s="20">
        <v>45084</v>
      </c>
      <c r="G134" s="21">
        <v>376</v>
      </c>
      <c r="H134" s="22">
        <v>600</v>
      </c>
      <c r="I134" s="23">
        <v>89.5</v>
      </c>
      <c r="J134" s="23">
        <v>92.9</v>
      </c>
      <c r="K134" s="23">
        <v>90.5</v>
      </c>
      <c r="L134" s="24">
        <v>3.4000000000000057</v>
      </c>
      <c r="M134" s="24">
        <v>5.7</v>
      </c>
      <c r="N134" s="24">
        <v>1.7</v>
      </c>
      <c r="O134" s="24">
        <v>4</v>
      </c>
      <c r="P134" s="17"/>
      <c r="Q134" s="17">
        <v>16</v>
      </c>
    </row>
    <row r="135" spans="1:17" ht="15.75" x14ac:dyDescent="0.25">
      <c r="A135" s="18">
        <v>2</v>
      </c>
      <c r="B135" s="34"/>
      <c r="C135" s="17" t="s">
        <v>30</v>
      </c>
      <c r="D135" s="70">
        <v>110</v>
      </c>
      <c r="E135" s="17" t="s">
        <v>21</v>
      </c>
      <c r="F135" s="20">
        <v>45084</v>
      </c>
      <c r="G135" s="50">
        <v>377</v>
      </c>
      <c r="H135" s="22">
        <v>600</v>
      </c>
      <c r="I135" s="23">
        <v>90.4</v>
      </c>
      <c r="J135" s="23">
        <v>93.7</v>
      </c>
      <c r="K135" s="23">
        <v>91.4</v>
      </c>
      <c r="L135" s="24">
        <v>3.2999999999999972</v>
      </c>
      <c r="M135" s="24">
        <v>5.5</v>
      </c>
      <c r="N135" s="24">
        <v>1.7</v>
      </c>
      <c r="O135" s="24">
        <v>3.8</v>
      </c>
      <c r="P135" s="17"/>
      <c r="Q135" s="17">
        <v>16</v>
      </c>
    </row>
    <row r="136" spans="1:17" ht="15.75" x14ac:dyDescent="0.25">
      <c r="A136" s="18">
        <v>2</v>
      </c>
      <c r="B136" s="34"/>
      <c r="C136" s="17" t="s">
        <v>20</v>
      </c>
      <c r="D136" s="17">
        <v>39</v>
      </c>
      <c r="E136" s="17" t="s">
        <v>21</v>
      </c>
      <c r="F136" s="20">
        <v>45084</v>
      </c>
      <c r="G136" s="50">
        <v>127</v>
      </c>
      <c r="H136" s="22">
        <v>500</v>
      </c>
      <c r="I136" s="23">
        <v>91.2</v>
      </c>
      <c r="J136" s="23">
        <v>91.9</v>
      </c>
      <c r="K136" s="23">
        <v>91.4</v>
      </c>
      <c r="L136" s="24">
        <v>0.70000000000000284</v>
      </c>
      <c r="M136" s="24">
        <v>1.4</v>
      </c>
      <c r="N136" s="24">
        <v>0.4</v>
      </c>
      <c r="O136" s="24">
        <v>0.99999999999999989</v>
      </c>
      <c r="P136" s="17"/>
      <c r="Q136" s="17">
        <v>6</v>
      </c>
    </row>
    <row r="137" spans="1:17" ht="15.75" x14ac:dyDescent="0.25">
      <c r="A137" s="18">
        <v>3</v>
      </c>
      <c r="B137" s="19"/>
      <c r="C137" s="17" t="s">
        <v>20</v>
      </c>
      <c r="D137" s="17">
        <v>39</v>
      </c>
      <c r="E137" s="17" t="s">
        <v>21</v>
      </c>
      <c r="F137" s="20">
        <v>45084</v>
      </c>
      <c r="G137" s="21">
        <v>128</v>
      </c>
      <c r="H137" s="22">
        <v>500</v>
      </c>
      <c r="I137" s="23">
        <v>90.2</v>
      </c>
      <c r="J137" s="23">
        <v>90.7</v>
      </c>
      <c r="K137" s="23">
        <v>90.2</v>
      </c>
      <c r="L137" s="24">
        <v>0.5</v>
      </c>
      <c r="M137" s="24">
        <v>1</v>
      </c>
      <c r="N137" s="24">
        <v>0</v>
      </c>
      <c r="O137" s="24">
        <v>1</v>
      </c>
      <c r="P137" s="17"/>
      <c r="Q137" s="17">
        <v>6</v>
      </c>
    </row>
    <row r="138" spans="1:17" ht="15.75" x14ac:dyDescent="0.25">
      <c r="A138" s="18">
        <v>7</v>
      </c>
      <c r="B138" s="34"/>
      <c r="C138" s="17" t="s">
        <v>30</v>
      </c>
      <c r="D138" s="17">
        <v>11</v>
      </c>
      <c r="E138" s="17" t="s">
        <v>21</v>
      </c>
      <c r="F138" s="20">
        <v>45089</v>
      </c>
      <c r="G138" s="21">
        <v>382</v>
      </c>
      <c r="H138" s="22">
        <v>750</v>
      </c>
      <c r="I138" s="23">
        <v>90.3</v>
      </c>
      <c r="J138" s="23">
        <v>92.7</v>
      </c>
      <c r="K138" s="23">
        <v>91</v>
      </c>
      <c r="L138" s="24">
        <v>2.4000000000000057</v>
      </c>
      <c r="M138" s="24">
        <v>3.2</v>
      </c>
      <c r="N138" s="24">
        <v>0.9</v>
      </c>
      <c r="O138" s="24">
        <v>2.3000000000000003</v>
      </c>
      <c r="P138" s="17"/>
      <c r="Q138" s="17">
        <v>16</v>
      </c>
    </row>
    <row r="139" spans="1:17" ht="15.75" x14ac:dyDescent="0.25">
      <c r="A139" s="18">
        <v>8</v>
      </c>
      <c r="B139" s="57"/>
      <c r="C139" s="17" t="s">
        <v>30</v>
      </c>
      <c r="D139" s="17">
        <v>11</v>
      </c>
      <c r="E139" s="17" t="s">
        <v>21</v>
      </c>
      <c r="F139" s="20">
        <v>45089</v>
      </c>
      <c r="G139" s="50">
        <v>383</v>
      </c>
      <c r="H139" s="22">
        <v>750</v>
      </c>
      <c r="I139" s="23">
        <v>90</v>
      </c>
      <c r="J139" s="23">
        <v>92.6</v>
      </c>
      <c r="K139" s="23">
        <v>90.8</v>
      </c>
      <c r="L139" s="24">
        <v>2.5999999999999943</v>
      </c>
      <c r="M139" s="24">
        <v>3.5</v>
      </c>
      <c r="N139" s="24">
        <v>1.1000000000000001</v>
      </c>
      <c r="O139" s="24">
        <v>2.4</v>
      </c>
      <c r="P139" s="17"/>
      <c r="Q139" s="17">
        <v>16</v>
      </c>
    </row>
    <row r="140" spans="1:17" ht="15.75" x14ac:dyDescent="0.25">
      <c r="A140" s="18">
        <v>22</v>
      </c>
      <c r="B140" s="19"/>
      <c r="C140" s="17" t="s">
        <v>20</v>
      </c>
      <c r="D140" s="17">
        <v>46</v>
      </c>
      <c r="E140" s="17" t="s">
        <v>21</v>
      </c>
      <c r="F140" s="20">
        <v>45089</v>
      </c>
      <c r="G140" s="21">
        <v>122</v>
      </c>
      <c r="H140" s="22">
        <v>600</v>
      </c>
      <c r="I140" s="23">
        <v>91</v>
      </c>
      <c r="J140" s="23">
        <v>96.6</v>
      </c>
      <c r="K140" s="23">
        <v>94.9</v>
      </c>
      <c r="L140" s="24">
        <v>5.8999999999999915</v>
      </c>
      <c r="M140" s="24">
        <v>9.8000000000000007</v>
      </c>
      <c r="N140" s="24">
        <v>7</v>
      </c>
      <c r="O140" s="24">
        <v>2.8000000000000007</v>
      </c>
      <c r="P140" s="17"/>
      <c r="Q140" s="17">
        <v>5</v>
      </c>
    </row>
    <row r="141" spans="1:17" ht="15.75" x14ac:dyDescent="0.25">
      <c r="A141" s="7">
        <v>1</v>
      </c>
      <c r="B141" s="34"/>
      <c r="C141" s="17" t="s">
        <v>20</v>
      </c>
      <c r="D141" s="17">
        <v>46</v>
      </c>
      <c r="E141" s="17" t="s">
        <v>21</v>
      </c>
      <c r="F141" s="20">
        <v>45089</v>
      </c>
      <c r="G141" s="21">
        <v>126</v>
      </c>
      <c r="H141" s="22">
        <v>600</v>
      </c>
      <c r="I141" s="23">
        <v>91.4</v>
      </c>
      <c r="J141" s="23">
        <v>96.7</v>
      </c>
      <c r="K141" s="23">
        <v>95.1</v>
      </c>
      <c r="L141" s="24">
        <v>5.2999999999999972</v>
      </c>
      <c r="M141" s="24">
        <v>8.8000000000000007</v>
      </c>
      <c r="N141" s="24">
        <v>6.2</v>
      </c>
      <c r="O141" s="24">
        <v>2.6000000000000005</v>
      </c>
      <c r="P141" s="17"/>
      <c r="Q141" s="17">
        <v>6</v>
      </c>
    </row>
    <row r="142" spans="1:17" ht="15.75" x14ac:dyDescent="0.25">
      <c r="A142" s="18">
        <v>3</v>
      </c>
      <c r="B142" s="19"/>
      <c r="C142" s="17" t="s">
        <v>30</v>
      </c>
      <c r="D142" s="17">
        <v>274</v>
      </c>
      <c r="E142" s="17" t="s">
        <v>21</v>
      </c>
      <c r="F142" s="20">
        <v>45089</v>
      </c>
      <c r="G142" s="21">
        <v>378</v>
      </c>
      <c r="H142" s="22">
        <v>750</v>
      </c>
      <c r="I142" s="23">
        <v>90.2</v>
      </c>
      <c r="J142" s="23">
        <v>91.2</v>
      </c>
      <c r="K142" s="23">
        <v>90.8</v>
      </c>
      <c r="L142" s="24">
        <v>1</v>
      </c>
      <c r="M142" s="24">
        <v>1.3</v>
      </c>
      <c r="N142" s="24">
        <v>0.8</v>
      </c>
      <c r="O142" s="24">
        <v>0.5</v>
      </c>
      <c r="P142" s="17"/>
      <c r="Q142" s="17">
        <v>16</v>
      </c>
    </row>
    <row r="143" spans="1:17" ht="15.75" x14ac:dyDescent="0.25">
      <c r="A143" s="18">
        <v>4</v>
      </c>
      <c r="B143" s="34"/>
      <c r="C143" s="17" t="s">
        <v>30</v>
      </c>
      <c r="D143" s="17">
        <v>274</v>
      </c>
      <c r="E143" s="17" t="s">
        <v>21</v>
      </c>
      <c r="F143" s="20">
        <v>45089</v>
      </c>
      <c r="G143" s="50">
        <v>379</v>
      </c>
      <c r="H143" s="22">
        <v>750</v>
      </c>
      <c r="I143" s="23">
        <v>89.5</v>
      </c>
      <c r="J143" s="23">
        <v>90.6</v>
      </c>
      <c r="K143" s="23">
        <v>90</v>
      </c>
      <c r="L143" s="24">
        <v>1.0999999999999943</v>
      </c>
      <c r="M143" s="24">
        <v>1.5</v>
      </c>
      <c r="N143" s="24">
        <v>0.7</v>
      </c>
      <c r="O143" s="24">
        <v>0.8</v>
      </c>
      <c r="P143" s="17"/>
      <c r="Q143" s="17">
        <v>16</v>
      </c>
    </row>
    <row r="144" spans="1:17" ht="15.75" x14ac:dyDescent="0.25">
      <c r="A144" s="18">
        <v>5</v>
      </c>
      <c r="B144" s="19"/>
      <c r="C144" s="17" t="s">
        <v>30</v>
      </c>
      <c r="D144" s="17">
        <v>276</v>
      </c>
      <c r="E144" s="17" t="s">
        <v>21</v>
      </c>
      <c r="F144" s="20">
        <v>45089</v>
      </c>
      <c r="G144" s="21">
        <v>380</v>
      </c>
      <c r="H144" s="22">
        <v>240</v>
      </c>
      <c r="I144" s="23">
        <v>89.9</v>
      </c>
      <c r="J144" s="23">
        <v>93.9</v>
      </c>
      <c r="K144" s="23">
        <v>91.3</v>
      </c>
      <c r="L144" s="24">
        <v>4</v>
      </c>
      <c r="M144" s="24">
        <v>16.7</v>
      </c>
      <c r="N144" s="24">
        <v>5.8</v>
      </c>
      <c r="O144" s="24">
        <v>10.899999999999999</v>
      </c>
      <c r="P144" s="17"/>
      <c r="Q144" s="17">
        <v>16</v>
      </c>
    </row>
    <row r="145" spans="1:17" ht="15.75" x14ac:dyDescent="0.25">
      <c r="A145" s="18">
        <v>6</v>
      </c>
      <c r="B145" s="34"/>
      <c r="C145" s="17" t="s">
        <v>30</v>
      </c>
      <c r="D145" s="17">
        <v>276</v>
      </c>
      <c r="E145" s="17" t="s">
        <v>21</v>
      </c>
      <c r="F145" s="20">
        <v>45089</v>
      </c>
      <c r="G145" s="50">
        <v>381</v>
      </c>
      <c r="H145" s="22">
        <v>240</v>
      </c>
      <c r="I145" s="23">
        <v>89.2</v>
      </c>
      <c r="J145" s="23">
        <v>92.9</v>
      </c>
      <c r="K145" s="23">
        <v>90.6</v>
      </c>
      <c r="L145" s="24">
        <v>3.7000000000000028</v>
      </c>
      <c r="M145" s="24">
        <v>15.4</v>
      </c>
      <c r="N145" s="24">
        <v>5.8</v>
      </c>
      <c r="O145" s="24">
        <v>9.6000000000000014</v>
      </c>
      <c r="P145" s="17"/>
      <c r="Q145" s="17">
        <v>16</v>
      </c>
    </row>
    <row r="146" spans="1:17" ht="15.75" x14ac:dyDescent="0.25">
      <c r="A146" s="18">
        <v>11</v>
      </c>
      <c r="B146" s="69"/>
      <c r="C146" s="17" t="s">
        <v>20</v>
      </c>
      <c r="D146" s="17">
        <v>140</v>
      </c>
      <c r="E146" s="17" t="s">
        <v>21</v>
      </c>
      <c r="F146" s="20">
        <v>45090</v>
      </c>
      <c r="G146" s="50">
        <v>161</v>
      </c>
      <c r="H146" s="22">
        <v>500</v>
      </c>
      <c r="I146" s="23">
        <v>91.5</v>
      </c>
      <c r="J146" s="23">
        <v>97.5</v>
      </c>
      <c r="K146" s="23">
        <v>94</v>
      </c>
      <c r="L146" s="24">
        <v>6</v>
      </c>
      <c r="M146" s="24">
        <v>12</v>
      </c>
      <c r="N146" s="24">
        <v>5</v>
      </c>
      <c r="O146" s="24">
        <v>7</v>
      </c>
      <c r="P146" s="17"/>
      <c r="Q146" s="17">
        <v>7</v>
      </c>
    </row>
    <row r="147" spans="1:17" ht="15.75" x14ac:dyDescent="0.25">
      <c r="A147" s="18">
        <v>12</v>
      </c>
      <c r="B147" s="7"/>
      <c r="C147" s="17" t="s">
        <v>20</v>
      </c>
      <c r="D147" s="17">
        <v>140</v>
      </c>
      <c r="E147" s="17" t="s">
        <v>21</v>
      </c>
      <c r="F147" s="20">
        <v>45090</v>
      </c>
      <c r="G147" s="50">
        <v>162</v>
      </c>
      <c r="H147" s="22">
        <v>500</v>
      </c>
      <c r="I147" s="23">
        <v>90.8</v>
      </c>
      <c r="J147" s="23">
        <v>96.9</v>
      </c>
      <c r="K147" s="23">
        <v>93.5</v>
      </c>
      <c r="L147" s="24">
        <v>6.1000000000000085</v>
      </c>
      <c r="M147" s="24">
        <v>12.2</v>
      </c>
      <c r="N147" s="24">
        <v>5.4</v>
      </c>
      <c r="O147" s="24">
        <v>6.7999999999999989</v>
      </c>
      <c r="P147" s="17"/>
      <c r="Q147" s="17">
        <v>7</v>
      </c>
    </row>
    <row r="148" spans="1:17" ht="15.75" x14ac:dyDescent="0.25">
      <c r="A148" s="18">
        <v>13</v>
      </c>
      <c r="B148" s="69"/>
      <c r="C148" s="17" t="s">
        <v>20</v>
      </c>
      <c r="D148" s="17">
        <v>163</v>
      </c>
      <c r="E148" s="17" t="s">
        <v>21</v>
      </c>
      <c r="F148" s="20">
        <v>45090</v>
      </c>
      <c r="G148" s="21">
        <v>163</v>
      </c>
      <c r="H148" s="22">
        <v>500</v>
      </c>
      <c r="I148" s="23">
        <v>90.7</v>
      </c>
      <c r="J148" s="23">
        <v>107.7</v>
      </c>
      <c r="K148" s="23">
        <v>103.8</v>
      </c>
      <c r="L148" s="24">
        <v>17</v>
      </c>
      <c r="M148" s="24">
        <v>34</v>
      </c>
      <c r="N148" s="24">
        <v>26.2</v>
      </c>
      <c r="O148" s="24">
        <v>7.8000000000000007</v>
      </c>
      <c r="P148" s="17"/>
      <c r="Q148" s="17">
        <v>7</v>
      </c>
    </row>
    <row r="149" spans="1:17" ht="15.75" x14ac:dyDescent="0.25">
      <c r="A149" s="18">
        <v>14</v>
      </c>
      <c r="B149" s="7"/>
      <c r="C149" s="17" t="s">
        <v>20</v>
      </c>
      <c r="D149" s="17">
        <v>163</v>
      </c>
      <c r="E149" s="17" t="s">
        <v>21</v>
      </c>
      <c r="F149" s="20">
        <v>45090</v>
      </c>
      <c r="G149" s="50">
        <v>164</v>
      </c>
      <c r="H149" s="22">
        <v>350</v>
      </c>
      <c r="I149" s="23">
        <v>91.5</v>
      </c>
      <c r="J149" s="23">
        <v>102.6</v>
      </c>
      <c r="K149" s="23">
        <v>100</v>
      </c>
      <c r="L149" s="24">
        <v>11.099999999999994</v>
      </c>
      <c r="M149" s="24">
        <v>31.7</v>
      </c>
      <c r="N149" s="24">
        <v>24.3</v>
      </c>
      <c r="O149" s="24">
        <v>7.3999999999999986</v>
      </c>
      <c r="P149" s="17"/>
      <c r="Q149" s="17">
        <v>7</v>
      </c>
    </row>
    <row r="150" spans="1:17" ht="15.75" x14ac:dyDescent="0.25">
      <c r="A150" s="18">
        <v>15</v>
      </c>
      <c r="B150" s="69"/>
      <c r="C150" s="17" t="s">
        <v>20</v>
      </c>
      <c r="D150" s="17">
        <v>180</v>
      </c>
      <c r="E150" s="17" t="s">
        <v>21</v>
      </c>
      <c r="F150" s="20">
        <v>45090</v>
      </c>
      <c r="G150" s="21">
        <v>165</v>
      </c>
      <c r="H150" s="22">
        <v>750</v>
      </c>
      <c r="I150" s="23">
        <v>91.8</v>
      </c>
      <c r="J150" s="23">
        <v>97.6</v>
      </c>
      <c r="K150" s="23">
        <v>94.7</v>
      </c>
      <c r="L150" s="24">
        <v>5.7999999999999972</v>
      </c>
      <c r="M150" s="24">
        <v>7.7</v>
      </c>
      <c r="N150" s="24">
        <v>3.9</v>
      </c>
      <c r="O150" s="24">
        <v>3.8000000000000003</v>
      </c>
      <c r="P150" s="17"/>
      <c r="Q150" s="17">
        <v>7</v>
      </c>
    </row>
    <row r="151" spans="1:17" ht="15.75" x14ac:dyDescent="0.25">
      <c r="A151" s="18">
        <v>16</v>
      </c>
      <c r="B151" s="34"/>
      <c r="C151" s="17" t="s">
        <v>20</v>
      </c>
      <c r="D151" s="17">
        <v>180</v>
      </c>
      <c r="E151" s="17" t="s">
        <v>21</v>
      </c>
      <c r="F151" s="20">
        <v>45090</v>
      </c>
      <c r="G151" s="21">
        <v>166</v>
      </c>
      <c r="H151" s="22">
        <v>650</v>
      </c>
      <c r="I151" s="23">
        <v>90.1</v>
      </c>
      <c r="J151" s="23">
        <v>95.3</v>
      </c>
      <c r="K151" s="23">
        <v>92.8</v>
      </c>
      <c r="L151" s="24">
        <v>5.2000000000000028</v>
      </c>
      <c r="M151" s="24">
        <v>8</v>
      </c>
      <c r="N151" s="24">
        <v>4.2</v>
      </c>
      <c r="O151" s="24">
        <v>3.8</v>
      </c>
      <c r="P151" s="17"/>
      <c r="Q151" s="17">
        <v>7</v>
      </c>
    </row>
    <row r="152" spans="1:17" ht="15.75" x14ac:dyDescent="0.25">
      <c r="A152" s="18">
        <v>6</v>
      </c>
      <c r="B152" s="34"/>
      <c r="C152" s="17" t="s">
        <v>20</v>
      </c>
      <c r="D152" s="17">
        <v>211</v>
      </c>
      <c r="E152" s="17" t="s">
        <v>21</v>
      </c>
      <c r="F152" s="20">
        <v>45090</v>
      </c>
      <c r="G152" s="21">
        <v>156</v>
      </c>
      <c r="H152" s="22">
        <v>1000</v>
      </c>
      <c r="I152" s="23">
        <v>91.7</v>
      </c>
      <c r="J152" s="23">
        <v>96.2</v>
      </c>
      <c r="K152" s="23">
        <v>94.1</v>
      </c>
      <c r="L152" s="24">
        <v>4.5</v>
      </c>
      <c r="M152" s="24">
        <v>4.5</v>
      </c>
      <c r="N152" s="24">
        <v>2.4</v>
      </c>
      <c r="O152" s="24">
        <v>2.1</v>
      </c>
      <c r="P152" s="17"/>
      <c r="Q152" s="17">
        <v>7</v>
      </c>
    </row>
    <row r="153" spans="1:17" ht="15.75" x14ac:dyDescent="0.25">
      <c r="A153" s="18">
        <v>7</v>
      </c>
      <c r="B153" s="34"/>
      <c r="C153" s="17" t="s">
        <v>20</v>
      </c>
      <c r="D153" s="17">
        <v>211</v>
      </c>
      <c r="E153" s="17" t="s">
        <v>21</v>
      </c>
      <c r="F153" s="20">
        <v>45090</v>
      </c>
      <c r="G153" s="21">
        <v>157</v>
      </c>
      <c r="H153" s="22">
        <v>1000</v>
      </c>
      <c r="I153" s="23">
        <v>91.5</v>
      </c>
      <c r="J153" s="23">
        <v>96.1</v>
      </c>
      <c r="K153" s="23">
        <v>94.1</v>
      </c>
      <c r="L153" s="24">
        <v>4.5999999999999943</v>
      </c>
      <c r="M153" s="24">
        <v>4.5999999999999996</v>
      </c>
      <c r="N153" s="24">
        <v>2.6</v>
      </c>
      <c r="O153" s="24">
        <v>1.9999999999999996</v>
      </c>
      <c r="P153" s="17"/>
      <c r="Q153" s="17">
        <v>7</v>
      </c>
    </row>
    <row r="154" spans="1:17" ht="15.75" x14ac:dyDescent="0.25">
      <c r="A154" s="18">
        <v>9</v>
      </c>
      <c r="B154" s="19"/>
      <c r="C154" s="17" t="s">
        <v>20</v>
      </c>
      <c r="D154" s="17">
        <v>213</v>
      </c>
      <c r="E154" s="17" t="s">
        <v>21</v>
      </c>
      <c r="F154" s="20">
        <v>45090</v>
      </c>
      <c r="G154" s="21">
        <v>159</v>
      </c>
      <c r="H154" s="22">
        <v>750</v>
      </c>
      <c r="I154" s="23">
        <v>90.6</v>
      </c>
      <c r="J154" s="23">
        <v>97.3</v>
      </c>
      <c r="K154" s="23">
        <v>94.8</v>
      </c>
      <c r="L154" s="24">
        <v>6.7000000000000028</v>
      </c>
      <c r="M154" s="24">
        <v>8.9</v>
      </c>
      <c r="N154" s="24">
        <v>5.6</v>
      </c>
      <c r="O154" s="24">
        <v>3.3000000000000007</v>
      </c>
      <c r="P154" s="17"/>
      <c r="Q154" s="17">
        <v>7</v>
      </c>
    </row>
    <row r="155" spans="1:17" ht="15.75" x14ac:dyDescent="0.25">
      <c r="A155" s="18">
        <v>10</v>
      </c>
      <c r="B155" s="34"/>
      <c r="C155" s="17" t="s">
        <v>20</v>
      </c>
      <c r="D155" s="17">
        <v>213</v>
      </c>
      <c r="E155" s="17" t="s">
        <v>21</v>
      </c>
      <c r="F155" s="20">
        <v>45090</v>
      </c>
      <c r="G155" s="21">
        <v>160</v>
      </c>
      <c r="H155" s="22">
        <v>750</v>
      </c>
      <c r="I155" s="23">
        <v>91.5</v>
      </c>
      <c r="J155" s="23">
        <v>98.2</v>
      </c>
      <c r="K155" s="23">
        <v>95.8</v>
      </c>
      <c r="L155" s="24">
        <v>6.7000000000000028</v>
      </c>
      <c r="M155" s="24">
        <v>8.9</v>
      </c>
      <c r="N155" s="24">
        <v>5.7</v>
      </c>
      <c r="O155" s="24">
        <v>3.2</v>
      </c>
      <c r="P155" s="17"/>
      <c r="Q155" s="17">
        <v>7</v>
      </c>
    </row>
    <row r="156" spans="1:17" ht="15.75" x14ac:dyDescent="0.25">
      <c r="A156" s="18">
        <v>9</v>
      </c>
      <c r="B156" s="19"/>
      <c r="C156" s="17" t="s">
        <v>30</v>
      </c>
      <c r="D156" s="17">
        <v>219</v>
      </c>
      <c r="E156" s="17" t="s">
        <v>21</v>
      </c>
      <c r="F156" s="20">
        <v>45090</v>
      </c>
      <c r="G156" s="21">
        <v>384</v>
      </c>
      <c r="H156" s="22">
        <v>500</v>
      </c>
      <c r="I156" s="23">
        <v>89.6</v>
      </c>
      <c r="J156" s="23">
        <v>92.6</v>
      </c>
      <c r="K156" s="23">
        <v>90.5</v>
      </c>
      <c r="L156" s="24">
        <v>3</v>
      </c>
      <c r="M156" s="24">
        <v>6</v>
      </c>
      <c r="N156" s="24">
        <v>1.8</v>
      </c>
      <c r="O156" s="24">
        <v>4.2</v>
      </c>
      <c r="P156" s="17"/>
      <c r="Q156" s="17">
        <v>16</v>
      </c>
    </row>
    <row r="157" spans="1:17" ht="15.75" x14ac:dyDescent="0.25">
      <c r="A157" s="18">
        <v>10</v>
      </c>
      <c r="B157" s="34"/>
      <c r="C157" s="17" t="s">
        <v>30</v>
      </c>
      <c r="D157" s="17">
        <v>219</v>
      </c>
      <c r="E157" s="17" t="s">
        <v>21</v>
      </c>
      <c r="F157" s="20">
        <v>45090</v>
      </c>
      <c r="G157" s="50">
        <v>385</v>
      </c>
      <c r="H157" s="22">
        <v>500</v>
      </c>
      <c r="I157" s="23">
        <v>90.3</v>
      </c>
      <c r="J157" s="23">
        <v>93.2</v>
      </c>
      <c r="K157" s="23">
        <v>91</v>
      </c>
      <c r="L157" s="24">
        <v>2.9000000000000057</v>
      </c>
      <c r="M157" s="24">
        <v>5.8</v>
      </c>
      <c r="N157" s="24">
        <v>1.4</v>
      </c>
      <c r="O157" s="24">
        <v>4.4000000000000004</v>
      </c>
      <c r="P157" s="17"/>
      <c r="Q157" s="17">
        <v>16</v>
      </c>
    </row>
    <row r="158" spans="1:17" ht="15.75" x14ac:dyDescent="0.25">
      <c r="A158" s="18">
        <v>11</v>
      </c>
      <c r="B158" s="19"/>
      <c r="C158" s="17" t="s">
        <v>30</v>
      </c>
      <c r="D158" s="17">
        <v>438</v>
      </c>
      <c r="E158" s="17" t="s">
        <v>21</v>
      </c>
      <c r="F158" s="20">
        <v>45090</v>
      </c>
      <c r="G158" s="21">
        <v>386</v>
      </c>
      <c r="H158" s="22">
        <v>350</v>
      </c>
      <c r="I158" s="23">
        <v>90.1</v>
      </c>
      <c r="J158" s="23">
        <v>92.2</v>
      </c>
      <c r="K158" s="23">
        <v>90.8</v>
      </c>
      <c r="L158" s="24">
        <v>2.1000000000000085</v>
      </c>
      <c r="M158" s="24">
        <v>6</v>
      </c>
      <c r="N158" s="24">
        <v>2</v>
      </c>
      <c r="O158" s="24">
        <v>4</v>
      </c>
      <c r="P158" s="17"/>
      <c r="Q158" s="17">
        <v>16</v>
      </c>
    </row>
    <row r="159" spans="1:17" ht="15.75" x14ac:dyDescent="0.25">
      <c r="A159" s="18">
        <v>12</v>
      </c>
      <c r="B159" s="34"/>
      <c r="C159" s="17" t="s">
        <v>30</v>
      </c>
      <c r="D159" s="17">
        <v>438</v>
      </c>
      <c r="E159" s="17" t="s">
        <v>21</v>
      </c>
      <c r="F159" s="20">
        <v>45090</v>
      </c>
      <c r="G159" s="50">
        <v>387</v>
      </c>
      <c r="H159" s="22">
        <v>350</v>
      </c>
      <c r="I159" s="23">
        <v>90</v>
      </c>
      <c r="J159" s="23">
        <v>91.8</v>
      </c>
      <c r="K159" s="23">
        <v>90.5</v>
      </c>
      <c r="L159" s="24">
        <v>1.7999999999999972</v>
      </c>
      <c r="M159" s="24">
        <v>5.0999999999999996</v>
      </c>
      <c r="N159" s="24">
        <v>1.4</v>
      </c>
      <c r="O159" s="24">
        <v>3.6999999999999997</v>
      </c>
      <c r="P159" s="17"/>
      <c r="Q159" s="17">
        <v>16</v>
      </c>
    </row>
    <row r="160" spans="1:17" ht="15.75" x14ac:dyDescent="0.25">
      <c r="A160" s="18">
        <v>17</v>
      </c>
      <c r="B160" s="19"/>
      <c r="C160" s="17" t="s">
        <v>20</v>
      </c>
      <c r="D160" s="17" t="s">
        <v>28</v>
      </c>
      <c r="E160" s="17" t="s">
        <v>21</v>
      </c>
      <c r="F160" s="20">
        <v>45090</v>
      </c>
      <c r="G160" s="50">
        <v>167</v>
      </c>
      <c r="H160" s="22">
        <v>650</v>
      </c>
      <c r="I160" s="23">
        <v>91.5</v>
      </c>
      <c r="J160" s="23">
        <v>96.7</v>
      </c>
      <c r="K160" s="23">
        <v>94</v>
      </c>
      <c r="L160" s="24">
        <v>5.2000000000000028</v>
      </c>
      <c r="M160" s="24">
        <v>8</v>
      </c>
      <c r="N160" s="24">
        <v>3.8</v>
      </c>
      <c r="O160" s="24">
        <v>4.2</v>
      </c>
      <c r="P160" s="17"/>
      <c r="Q160" s="17">
        <v>7</v>
      </c>
    </row>
    <row r="161" spans="1:17" ht="15.75" x14ac:dyDescent="0.25">
      <c r="A161" s="18">
        <v>18</v>
      </c>
      <c r="B161" s="34"/>
      <c r="C161" s="17" t="s">
        <v>20</v>
      </c>
      <c r="D161" s="17" t="s">
        <v>28</v>
      </c>
      <c r="E161" s="17" t="s">
        <v>21</v>
      </c>
      <c r="F161" s="20">
        <v>45090</v>
      </c>
      <c r="G161" s="21">
        <v>168</v>
      </c>
      <c r="H161" s="22">
        <v>650</v>
      </c>
      <c r="I161" s="23">
        <v>91.7</v>
      </c>
      <c r="J161" s="23">
        <v>92.2</v>
      </c>
      <c r="K161" s="23">
        <v>94</v>
      </c>
      <c r="L161" s="24">
        <v>0.5</v>
      </c>
      <c r="M161" s="24">
        <v>0.8</v>
      </c>
      <c r="N161" s="24">
        <v>3.5</v>
      </c>
      <c r="O161" s="75">
        <v>-2.7</v>
      </c>
      <c r="P161" s="17"/>
      <c r="Q161" s="17">
        <v>7</v>
      </c>
    </row>
    <row r="162" spans="1:17" ht="15.75" x14ac:dyDescent="0.25">
      <c r="A162" s="18">
        <v>19</v>
      </c>
      <c r="B162" s="19"/>
      <c r="C162" s="17" t="s">
        <v>20</v>
      </c>
      <c r="D162" s="17">
        <v>85</v>
      </c>
      <c r="E162" s="17" t="s">
        <v>21</v>
      </c>
      <c r="F162" s="20">
        <v>45091</v>
      </c>
      <c r="G162" s="21">
        <v>169</v>
      </c>
      <c r="H162" s="22">
        <v>1000</v>
      </c>
      <c r="I162" s="23">
        <v>91.6</v>
      </c>
      <c r="J162" s="23">
        <v>92.4</v>
      </c>
      <c r="K162" s="23">
        <v>91.9</v>
      </c>
      <c r="L162" s="24">
        <v>0.80000000000001137</v>
      </c>
      <c r="M162" s="24">
        <v>0.8</v>
      </c>
      <c r="N162" s="24">
        <v>0.3</v>
      </c>
      <c r="O162" s="24">
        <v>0.5</v>
      </c>
      <c r="P162" s="17"/>
      <c r="Q162" s="17">
        <v>7</v>
      </c>
    </row>
    <row r="163" spans="1:17" ht="15.75" x14ac:dyDescent="0.25">
      <c r="A163" s="18">
        <v>20</v>
      </c>
      <c r="B163" s="34"/>
      <c r="C163" s="17" t="s">
        <v>20</v>
      </c>
      <c r="D163" s="17">
        <v>85</v>
      </c>
      <c r="E163" s="17" t="s">
        <v>21</v>
      </c>
      <c r="F163" s="20">
        <v>45091</v>
      </c>
      <c r="G163" s="50">
        <v>170</v>
      </c>
      <c r="H163" s="22">
        <v>1000</v>
      </c>
      <c r="I163" s="23">
        <v>91.3</v>
      </c>
      <c r="J163" s="23">
        <v>95.9</v>
      </c>
      <c r="K163" s="23">
        <v>91.8</v>
      </c>
      <c r="L163" s="24">
        <v>4.6000000000000085</v>
      </c>
      <c r="M163" s="24">
        <v>4.5999999999999996</v>
      </c>
      <c r="N163" s="24">
        <v>0.5</v>
      </c>
      <c r="O163" s="24">
        <v>4.0999999999999996</v>
      </c>
      <c r="P163" s="17"/>
      <c r="Q163" s="17">
        <v>7</v>
      </c>
    </row>
    <row r="164" spans="1:17" ht="15.75" x14ac:dyDescent="0.25">
      <c r="A164" s="18">
        <v>13</v>
      </c>
      <c r="B164" s="19"/>
      <c r="C164" s="17" t="s">
        <v>30</v>
      </c>
      <c r="D164" s="17">
        <v>89</v>
      </c>
      <c r="E164" s="17" t="s">
        <v>21</v>
      </c>
      <c r="F164" s="20">
        <v>45091</v>
      </c>
      <c r="G164" s="21">
        <v>388</v>
      </c>
      <c r="H164" s="22">
        <v>500</v>
      </c>
      <c r="I164" s="23">
        <v>88.4</v>
      </c>
      <c r="J164" s="23">
        <v>90.4</v>
      </c>
      <c r="K164" s="23">
        <v>89.2</v>
      </c>
      <c r="L164" s="24">
        <v>2</v>
      </c>
      <c r="M164" s="24">
        <v>4</v>
      </c>
      <c r="N164" s="24">
        <v>1.6</v>
      </c>
      <c r="O164" s="24">
        <v>2.4</v>
      </c>
      <c r="P164" s="17"/>
      <c r="Q164" s="17">
        <v>16</v>
      </c>
    </row>
    <row r="165" spans="1:17" ht="15.75" x14ac:dyDescent="0.25">
      <c r="A165" s="18">
        <v>14</v>
      </c>
      <c r="B165" s="34"/>
      <c r="C165" s="17" t="s">
        <v>30</v>
      </c>
      <c r="D165" s="17">
        <v>89</v>
      </c>
      <c r="E165" s="17" t="s">
        <v>21</v>
      </c>
      <c r="F165" s="20">
        <v>45091</v>
      </c>
      <c r="G165" s="50">
        <v>389</v>
      </c>
      <c r="H165" s="22">
        <v>500</v>
      </c>
      <c r="I165" s="23">
        <v>88.4</v>
      </c>
      <c r="J165" s="23">
        <v>90.5</v>
      </c>
      <c r="K165" s="23">
        <v>89.1</v>
      </c>
      <c r="L165" s="24">
        <v>2.0999999999999943</v>
      </c>
      <c r="M165" s="24">
        <v>4.2</v>
      </c>
      <c r="N165" s="24">
        <v>1.4</v>
      </c>
      <c r="O165" s="24">
        <v>2.8000000000000003</v>
      </c>
      <c r="P165" s="17"/>
      <c r="Q165" s="17">
        <v>16</v>
      </c>
    </row>
    <row r="166" spans="1:17" ht="15.75" x14ac:dyDescent="0.25">
      <c r="A166" s="18">
        <v>17</v>
      </c>
      <c r="B166" s="19"/>
      <c r="C166" s="17" t="s">
        <v>30</v>
      </c>
      <c r="D166" s="17">
        <v>114</v>
      </c>
      <c r="E166" s="17" t="s">
        <v>21</v>
      </c>
      <c r="F166" s="20">
        <v>45091</v>
      </c>
      <c r="G166" s="21">
        <v>392</v>
      </c>
      <c r="H166" s="22">
        <v>500</v>
      </c>
      <c r="I166" s="23">
        <v>90</v>
      </c>
      <c r="J166" s="23">
        <v>93.2</v>
      </c>
      <c r="K166" s="23">
        <v>91.1</v>
      </c>
      <c r="L166" s="24">
        <v>3.2000000000000028</v>
      </c>
      <c r="M166" s="24">
        <v>6.4</v>
      </c>
      <c r="N166" s="24">
        <v>2.2000000000000002</v>
      </c>
      <c r="O166" s="24">
        <v>4.2</v>
      </c>
      <c r="P166" s="17"/>
      <c r="Q166" s="17">
        <v>16</v>
      </c>
    </row>
    <row r="167" spans="1:17" ht="15.75" x14ac:dyDescent="0.25">
      <c r="A167" s="18">
        <v>18</v>
      </c>
      <c r="B167" s="34"/>
      <c r="C167" s="17" t="s">
        <v>30</v>
      </c>
      <c r="D167" s="17">
        <v>114</v>
      </c>
      <c r="E167" s="17" t="s">
        <v>21</v>
      </c>
      <c r="F167" s="20">
        <v>45091</v>
      </c>
      <c r="G167" s="50">
        <v>393</v>
      </c>
      <c r="H167" s="22">
        <v>500</v>
      </c>
      <c r="I167" s="23">
        <v>89.2</v>
      </c>
      <c r="J167" s="23">
        <v>92.3</v>
      </c>
      <c r="K167" s="23">
        <v>90.4</v>
      </c>
      <c r="L167" s="24">
        <v>3.0999999999999943</v>
      </c>
      <c r="M167" s="24">
        <v>6.2</v>
      </c>
      <c r="N167" s="24">
        <v>2.4</v>
      </c>
      <c r="O167" s="24">
        <v>3.8000000000000003</v>
      </c>
      <c r="P167" s="17"/>
      <c r="Q167" s="17">
        <v>16</v>
      </c>
    </row>
    <row r="168" spans="1:17" ht="15.75" x14ac:dyDescent="0.25">
      <c r="A168" s="18">
        <v>3</v>
      </c>
      <c r="B168" s="19"/>
      <c r="C168" s="17" t="s">
        <v>20</v>
      </c>
      <c r="D168" s="17">
        <v>133</v>
      </c>
      <c r="E168" s="17" t="s">
        <v>21</v>
      </c>
      <c r="F168" s="20">
        <v>45091</v>
      </c>
      <c r="G168" s="50">
        <v>178</v>
      </c>
      <c r="H168" s="22">
        <v>750</v>
      </c>
      <c r="I168" s="23">
        <v>92.1</v>
      </c>
      <c r="J168" s="23">
        <v>96.8</v>
      </c>
      <c r="K168" s="23">
        <v>95</v>
      </c>
      <c r="L168" s="24">
        <v>4.7000000000000028</v>
      </c>
      <c r="M168" s="24">
        <v>6.3</v>
      </c>
      <c r="N168" s="24">
        <v>3.9</v>
      </c>
      <c r="O168" s="24">
        <v>2.4</v>
      </c>
      <c r="P168" s="17"/>
      <c r="Q168" s="17">
        <v>8</v>
      </c>
    </row>
    <row r="169" spans="1:17" ht="15.75" x14ac:dyDescent="0.25">
      <c r="A169" s="18">
        <v>4</v>
      </c>
      <c r="B169" s="34"/>
      <c r="C169" s="17" t="s">
        <v>20</v>
      </c>
      <c r="D169" s="17">
        <v>133</v>
      </c>
      <c r="E169" s="17" t="s">
        <v>21</v>
      </c>
      <c r="F169" s="20">
        <v>45091</v>
      </c>
      <c r="G169" s="50">
        <v>179</v>
      </c>
      <c r="H169" s="22">
        <v>750</v>
      </c>
      <c r="I169" s="23">
        <v>91.2</v>
      </c>
      <c r="J169" s="23">
        <v>95.9</v>
      </c>
      <c r="K169" s="23">
        <v>94</v>
      </c>
      <c r="L169" s="24">
        <v>4.7000000000000028</v>
      </c>
      <c r="M169" s="24">
        <v>6.3</v>
      </c>
      <c r="N169" s="24">
        <v>3.7</v>
      </c>
      <c r="O169" s="24">
        <v>2.5999999999999996</v>
      </c>
      <c r="P169" s="17"/>
      <c r="Q169" s="17">
        <v>8</v>
      </c>
    </row>
    <row r="170" spans="1:17" ht="15.75" x14ac:dyDescent="0.25">
      <c r="A170" s="7">
        <v>1</v>
      </c>
      <c r="B170" s="34"/>
      <c r="C170" s="17" t="s">
        <v>20</v>
      </c>
      <c r="D170" s="17">
        <v>179</v>
      </c>
      <c r="E170" s="17" t="s">
        <v>21</v>
      </c>
      <c r="F170" s="20">
        <v>45091</v>
      </c>
      <c r="G170" s="50">
        <v>176</v>
      </c>
      <c r="H170" s="22">
        <v>750</v>
      </c>
      <c r="I170" s="23">
        <v>92.1</v>
      </c>
      <c r="J170" s="23">
        <v>96.7</v>
      </c>
      <c r="K170" s="23">
        <v>93.1</v>
      </c>
      <c r="L170" s="24">
        <v>4.6000000000000085</v>
      </c>
      <c r="M170" s="24">
        <v>6.1</v>
      </c>
      <c r="N170" s="24">
        <v>1.3</v>
      </c>
      <c r="O170" s="24">
        <v>4.8</v>
      </c>
      <c r="P170" s="17"/>
      <c r="Q170" s="17">
        <v>8</v>
      </c>
    </row>
    <row r="171" spans="1:17" ht="15.75" x14ac:dyDescent="0.25">
      <c r="A171" s="18">
        <v>2</v>
      </c>
      <c r="B171" s="34"/>
      <c r="C171" s="17" t="s">
        <v>20</v>
      </c>
      <c r="D171" s="17">
        <v>179</v>
      </c>
      <c r="E171" s="17" t="s">
        <v>21</v>
      </c>
      <c r="F171" s="20">
        <v>45091</v>
      </c>
      <c r="G171" s="50">
        <v>177</v>
      </c>
      <c r="H171" s="22">
        <v>750</v>
      </c>
      <c r="I171" s="23">
        <v>91.5</v>
      </c>
      <c r="J171" s="23">
        <v>95.9</v>
      </c>
      <c r="K171" s="23">
        <v>92.6</v>
      </c>
      <c r="L171" s="24">
        <v>4.4000000000000057</v>
      </c>
      <c r="M171" s="24">
        <v>5.9</v>
      </c>
      <c r="N171" s="24">
        <v>1.5</v>
      </c>
      <c r="O171" s="24">
        <v>4.4000000000000004</v>
      </c>
      <c r="P171" s="17"/>
      <c r="Q171" s="17">
        <v>8</v>
      </c>
    </row>
    <row r="172" spans="1:17" ht="15.75" x14ac:dyDescent="0.25">
      <c r="A172" s="18">
        <v>21</v>
      </c>
      <c r="B172" s="19"/>
      <c r="C172" s="17" t="s">
        <v>20</v>
      </c>
      <c r="D172" s="17">
        <v>181</v>
      </c>
      <c r="E172" s="17" t="s">
        <v>21</v>
      </c>
      <c r="F172" s="20">
        <v>45091</v>
      </c>
      <c r="G172" s="21">
        <v>171</v>
      </c>
      <c r="H172" s="22">
        <v>750</v>
      </c>
      <c r="I172" s="23">
        <v>92.7</v>
      </c>
      <c r="J172" s="23">
        <v>95.8</v>
      </c>
      <c r="K172" s="23">
        <v>94.5</v>
      </c>
      <c r="L172" s="24">
        <v>3.0999999999999943</v>
      </c>
      <c r="M172" s="24">
        <v>4.0999999999999996</v>
      </c>
      <c r="N172" s="24">
        <v>2.4</v>
      </c>
      <c r="O172" s="24">
        <v>1.6999999999999997</v>
      </c>
      <c r="P172" s="17"/>
      <c r="Q172" s="17">
        <v>7</v>
      </c>
    </row>
    <row r="173" spans="1:17" ht="15.75" x14ac:dyDescent="0.25">
      <c r="A173" s="18">
        <v>22</v>
      </c>
      <c r="B173" s="19"/>
      <c r="C173" s="17" t="s">
        <v>20</v>
      </c>
      <c r="D173" s="17">
        <v>181</v>
      </c>
      <c r="E173" s="17" t="s">
        <v>21</v>
      </c>
      <c r="F173" s="20">
        <v>45091</v>
      </c>
      <c r="G173" s="21">
        <v>172</v>
      </c>
      <c r="H173" s="22">
        <v>750</v>
      </c>
      <c r="I173" s="23">
        <v>92.5</v>
      </c>
      <c r="J173" s="23">
        <v>95.4</v>
      </c>
      <c r="K173" s="23">
        <v>94.3</v>
      </c>
      <c r="L173" s="24">
        <v>2.9000000000000057</v>
      </c>
      <c r="M173" s="24">
        <v>3.9</v>
      </c>
      <c r="N173" s="24">
        <v>2.4</v>
      </c>
      <c r="O173" s="24">
        <v>1.5</v>
      </c>
      <c r="P173" s="17"/>
      <c r="Q173" s="17">
        <v>7</v>
      </c>
    </row>
    <row r="174" spans="1:17" ht="15.75" x14ac:dyDescent="0.25">
      <c r="A174" s="18">
        <v>5</v>
      </c>
      <c r="B174" s="19"/>
      <c r="C174" s="17" t="s">
        <v>20</v>
      </c>
      <c r="D174" s="17">
        <v>185</v>
      </c>
      <c r="E174" s="17" t="s">
        <v>21</v>
      </c>
      <c r="F174" s="20">
        <v>45091</v>
      </c>
      <c r="G174" s="50">
        <v>180</v>
      </c>
      <c r="H174" s="22">
        <v>500</v>
      </c>
      <c r="I174" s="23">
        <v>91.1</v>
      </c>
      <c r="J174" s="23">
        <v>96.3</v>
      </c>
      <c r="K174" s="23">
        <v>93.6</v>
      </c>
      <c r="L174" s="24">
        <v>5.2000000000000028</v>
      </c>
      <c r="M174" s="24">
        <v>10.4</v>
      </c>
      <c r="N174" s="24">
        <v>5</v>
      </c>
      <c r="O174" s="24">
        <v>5.4</v>
      </c>
      <c r="P174" s="17"/>
      <c r="Q174" s="17">
        <v>8</v>
      </c>
    </row>
    <row r="175" spans="1:17" ht="15.75" x14ac:dyDescent="0.25">
      <c r="A175" s="18">
        <v>6</v>
      </c>
      <c r="B175" s="34"/>
      <c r="C175" s="17" t="s">
        <v>20</v>
      </c>
      <c r="D175" s="17">
        <v>185</v>
      </c>
      <c r="E175" s="17" t="s">
        <v>21</v>
      </c>
      <c r="F175" s="20">
        <v>45091</v>
      </c>
      <c r="G175" s="50">
        <v>181</v>
      </c>
      <c r="H175" s="22">
        <v>500</v>
      </c>
      <c r="I175" s="23">
        <v>91.2</v>
      </c>
      <c r="J175" s="23">
        <v>96.4</v>
      </c>
      <c r="K175" s="23">
        <v>93.6</v>
      </c>
      <c r="L175" s="24">
        <v>5.2000000000000028</v>
      </c>
      <c r="M175" s="24">
        <v>10.4</v>
      </c>
      <c r="N175" s="24">
        <v>4.8</v>
      </c>
      <c r="O175" s="24">
        <v>5.6000000000000005</v>
      </c>
      <c r="P175" s="17"/>
      <c r="Q175" s="17">
        <v>8</v>
      </c>
    </row>
    <row r="176" spans="1:17" ht="15.75" x14ac:dyDescent="0.25">
      <c r="A176" s="18">
        <v>7</v>
      </c>
      <c r="B176" s="34"/>
      <c r="C176" s="17" t="s">
        <v>20</v>
      </c>
      <c r="D176" s="17">
        <v>228</v>
      </c>
      <c r="E176" s="17" t="s">
        <v>21</v>
      </c>
      <c r="F176" s="20">
        <v>45091</v>
      </c>
      <c r="G176" s="50">
        <v>182</v>
      </c>
      <c r="H176" s="22">
        <v>350</v>
      </c>
      <c r="I176" s="23">
        <v>91.4</v>
      </c>
      <c r="J176" s="23">
        <v>99.7</v>
      </c>
      <c r="K176" s="23">
        <v>93.1</v>
      </c>
      <c r="L176" s="24">
        <v>8.2999999999999972</v>
      </c>
      <c r="M176" s="24">
        <v>23.7</v>
      </c>
      <c r="N176" s="24">
        <v>4.9000000000000004</v>
      </c>
      <c r="O176" s="24">
        <v>18.799999999999997</v>
      </c>
      <c r="P176" s="17"/>
      <c r="Q176" s="17">
        <v>8</v>
      </c>
    </row>
    <row r="177" spans="1:17" ht="15.75" x14ac:dyDescent="0.25">
      <c r="A177" s="18">
        <v>8</v>
      </c>
      <c r="B177" s="57"/>
      <c r="C177" s="17" t="s">
        <v>20</v>
      </c>
      <c r="D177" s="17">
        <v>228</v>
      </c>
      <c r="E177" s="17" t="s">
        <v>21</v>
      </c>
      <c r="F177" s="20">
        <v>45091</v>
      </c>
      <c r="G177" s="50">
        <v>183</v>
      </c>
      <c r="H177" s="22">
        <v>350</v>
      </c>
      <c r="I177" s="23">
        <v>91.5</v>
      </c>
      <c r="J177" s="23">
        <v>99.8</v>
      </c>
      <c r="K177" s="23">
        <v>93</v>
      </c>
      <c r="L177" s="24">
        <v>8.2999999999999972</v>
      </c>
      <c r="M177" s="24">
        <v>23.7</v>
      </c>
      <c r="N177" s="24">
        <v>4.3</v>
      </c>
      <c r="O177" s="24">
        <v>19.399999999999999</v>
      </c>
      <c r="P177" s="17"/>
      <c r="Q177" s="17">
        <v>8</v>
      </c>
    </row>
    <row r="178" spans="1:17" ht="15.75" x14ac:dyDescent="0.25">
      <c r="A178" s="18">
        <v>7</v>
      </c>
      <c r="B178" s="34"/>
      <c r="C178" s="17" t="s">
        <v>30</v>
      </c>
      <c r="D178" s="17">
        <v>48</v>
      </c>
      <c r="E178" s="17" t="s">
        <v>21</v>
      </c>
      <c r="F178" s="20">
        <v>45092</v>
      </c>
      <c r="G178" s="21">
        <v>407</v>
      </c>
      <c r="H178" s="22">
        <v>350</v>
      </c>
      <c r="I178" s="23">
        <v>91.8</v>
      </c>
      <c r="J178" s="23">
        <v>93.7</v>
      </c>
      <c r="K178" s="23">
        <v>92.6</v>
      </c>
      <c r="L178" s="24">
        <v>1.9000000000000057</v>
      </c>
      <c r="M178" s="24">
        <v>5.4</v>
      </c>
      <c r="N178" s="24">
        <v>2.2999999999999998</v>
      </c>
      <c r="O178" s="24">
        <v>3.1000000000000005</v>
      </c>
      <c r="P178" s="17"/>
      <c r="Q178" s="17">
        <v>17</v>
      </c>
    </row>
    <row r="179" spans="1:17" ht="15.75" x14ac:dyDescent="0.25">
      <c r="A179" s="18">
        <v>8</v>
      </c>
      <c r="B179" s="57"/>
      <c r="C179" s="17" t="s">
        <v>30</v>
      </c>
      <c r="D179" s="17">
        <v>48</v>
      </c>
      <c r="E179" s="17" t="s">
        <v>21</v>
      </c>
      <c r="F179" s="20">
        <v>45092</v>
      </c>
      <c r="G179" s="50">
        <v>408</v>
      </c>
      <c r="H179" s="22">
        <v>350</v>
      </c>
      <c r="I179" s="23">
        <v>91.5</v>
      </c>
      <c r="J179" s="23">
        <v>93.7</v>
      </c>
      <c r="K179" s="23">
        <v>92.3</v>
      </c>
      <c r="L179" s="24">
        <v>2.2000000000000028</v>
      </c>
      <c r="M179" s="24">
        <v>6.3</v>
      </c>
      <c r="N179" s="24">
        <v>2.2999999999999998</v>
      </c>
      <c r="O179" s="24">
        <v>4</v>
      </c>
      <c r="P179" s="17"/>
      <c r="Q179" s="17">
        <v>17</v>
      </c>
    </row>
    <row r="180" spans="1:17" ht="15.75" x14ac:dyDescent="0.25">
      <c r="A180" s="18">
        <v>19</v>
      </c>
      <c r="B180" s="19"/>
      <c r="C180" s="17" t="s">
        <v>30</v>
      </c>
      <c r="D180" s="17">
        <v>49</v>
      </c>
      <c r="E180" s="17" t="s">
        <v>21</v>
      </c>
      <c r="F180" s="20">
        <v>45092</v>
      </c>
      <c r="G180" s="21">
        <v>394</v>
      </c>
      <c r="H180" s="22">
        <v>500</v>
      </c>
      <c r="I180" s="23">
        <v>90</v>
      </c>
      <c r="J180" s="23">
        <v>94.1</v>
      </c>
      <c r="K180" s="23">
        <v>91.6</v>
      </c>
      <c r="L180" s="24">
        <v>4.0999999999999943</v>
      </c>
      <c r="M180" s="24">
        <v>8.1999999999999993</v>
      </c>
      <c r="N180" s="24">
        <v>3.2</v>
      </c>
      <c r="O180" s="24">
        <v>4.9999999999999991</v>
      </c>
      <c r="P180" s="17"/>
      <c r="Q180" s="17">
        <v>16</v>
      </c>
    </row>
    <row r="181" spans="1:17" ht="15.75" x14ac:dyDescent="0.25">
      <c r="A181" s="18">
        <v>20</v>
      </c>
      <c r="B181" s="34"/>
      <c r="C181" s="17" t="s">
        <v>30</v>
      </c>
      <c r="D181" s="17">
        <v>49</v>
      </c>
      <c r="E181" s="17" t="s">
        <v>21</v>
      </c>
      <c r="F181" s="20">
        <v>45092</v>
      </c>
      <c r="G181" s="50">
        <v>395</v>
      </c>
      <c r="H181" s="22">
        <v>500</v>
      </c>
      <c r="I181" s="23">
        <v>88.6</v>
      </c>
      <c r="J181" s="23">
        <v>92.8</v>
      </c>
      <c r="K181" s="23">
        <v>90.3</v>
      </c>
      <c r="L181" s="24">
        <v>4.2000000000000028</v>
      </c>
      <c r="M181" s="24">
        <v>8.4</v>
      </c>
      <c r="N181" s="24">
        <v>3.4</v>
      </c>
      <c r="O181" s="24">
        <v>5</v>
      </c>
      <c r="P181" s="17"/>
      <c r="Q181" s="17">
        <v>16</v>
      </c>
    </row>
    <row r="182" spans="1:17" ht="15.75" x14ac:dyDescent="0.25">
      <c r="A182" s="18">
        <v>21</v>
      </c>
      <c r="B182" s="19"/>
      <c r="C182" s="17" t="s">
        <v>30</v>
      </c>
      <c r="D182" s="17">
        <v>57</v>
      </c>
      <c r="E182" s="17" t="s">
        <v>21</v>
      </c>
      <c r="F182" s="20">
        <v>45092</v>
      </c>
      <c r="G182" s="21">
        <v>396</v>
      </c>
      <c r="H182" s="22">
        <v>500</v>
      </c>
      <c r="I182" s="23">
        <v>91.4</v>
      </c>
      <c r="J182" s="23">
        <v>94</v>
      </c>
      <c r="K182" s="23">
        <v>91.9</v>
      </c>
      <c r="L182" s="24">
        <v>2.5999999999999943</v>
      </c>
      <c r="M182" s="24">
        <v>5.2</v>
      </c>
      <c r="N182" s="24">
        <v>1</v>
      </c>
      <c r="O182" s="24">
        <v>4.2</v>
      </c>
      <c r="P182" s="17"/>
      <c r="Q182" s="17">
        <v>16</v>
      </c>
    </row>
    <row r="183" spans="1:17" ht="15.75" x14ac:dyDescent="0.25">
      <c r="A183" s="18">
        <v>22</v>
      </c>
      <c r="B183" s="19"/>
      <c r="C183" s="17" t="s">
        <v>30</v>
      </c>
      <c r="D183" s="17">
        <v>57</v>
      </c>
      <c r="E183" s="17" t="s">
        <v>21</v>
      </c>
      <c r="F183" s="20">
        <v>45092</v>
      </c>
      <c r="G183" s="50">
        <v>397</v>
      </c>
      <c r="H183" s="22">
        <v>500</v>
      </c>
      <c r="I183" s="23">
        <v>89.8</v>
      </c>
      <c r="J183" s="23">
        <v>92.5</v>
      </c>
      <c r="K183" s="23">
        <v>90.5</v>
      </c>
      <c r="L183" s="24">
        <v>2.7000000000000028</v>
      </c>
      <c r="M183" s="24">
        <v>5.4</v>
      </c>
      <c r="N183" s="24">
        <v>1.4</v>
      </c>
      <c r="O183" s="24">
        <v>4</v>
      </c>
      <c r="P183" s="17"/>
      <c r="Q183" s="17">
        <v>16</v>
      </c>
    </row>
    <row r="184" spans="1:17" ht="15.75" x14ac:dyDescent="0.25">
      <c r="A184" s="7">
        <v>1</v>
      </c>
      <c r="B184" s="34"/>
      <c r="C184" s="17" t="s">
        <v>30</v>
      </c>
      <c r="D184" s="17">
        <v>115</v>
      </c>
      <c r="E184" s="17" t="s">
        <v>21</v>
      </c>
      <c r="F184" s="20">
        <v>45092</v>
      </c>
      <c r="G184" s="21">
        <v>401</v>
      </c>
      <c r="H184" s="22">
        <v>750</v>
      </c>
      <c r="I184" s="23">
        <v>90.8</v>
      </c>
      <c r="J184" s="23">
        <v>92.7</v>
      </c>
      <c r="K184" s="23">
        <v>91.3</v>
      </c>
      <c r="L184" s="24">
        <v>1.9000000000000057</v>
      </c>
      <c r="M184" s="24">
        <v>2.5</v>
      </c>
      <c r="N184" s="24">
        <v>0.7</v>
      </c>
      <c r="O184" s="24">
        <v>1.8</v>
      </c>
      <c r="P184" s="17"/>
      <c r="Q184" s="17">
        <v>17</v>
      </c>
    </row>
    <row r="185" spans="1:17" ht="15.75" x14ac:dyDescent="0.25">
      <c r="A185" s="18">
        <v>2</v>
      </c>
      <c r="B185" s="34"/>
      <c r="C185" s="17" t="s">
        <v>30</v>
      </c>
      <c r="D185" s="17">
        <v>115</v>
      </c>
      <c r="E185" s="17" t="s">
        <v>21</v>
      </c>
      <c r="F185" s="20">
        <v>45092</v>
      </c>
      <c r="G185" s="50">
        <v>402</v>
      </c>
      <c r="H185" s="22">
        <v>750</v>
      </c>
      <c r="I185" s="23">
        <v>90.7</v>
      </c>
      <c r="J185" s="23">
        <v>93</v>
      </c>
      <c r="K185" s="23">
        <v>91.2</v>
      </c>
      <c r="L185" s="24">
        <v>2.2999999999999972</v>
      </c>
      <c r="M185" s="24">
        <v>3.1</v>
      </c>
      <c r="N185" s="24">
        <v>0.7</v>
      </c>
      <c r="O185" s="24">
        <v>2.4000000000000004</v>
      </c>
      <c r="P185" s="17"/>
      <c r="Q185" s="17">
        <v>17</v>
      </c>
    </row>
    <row r="186" spans="1:17" ht="15.75" x14ac:dyDescent="0.25">
      <c r="A186" s="18">
        <v>5</v>
      </c>
      <c r="B186" s="19"/>
      <c r="C186" s="17" t="s">
        <v>30</v>
      </c>
      <c r="D186" s="17">
        <v>123</v>
      </c>
      <c r="E186" s="17" t="s">
        <v>21</v>
      </c>
      <c r="F186" s="20">
        <v>45092</v>
      </c>
      <c r="G186" s="21">
        <v>405</v>
      </c>
      <c r="H186" s="22">
        <v>200</v>
      </c>
      <c r="I186" s="23">
        <v>91.9</v>
      </c>
      <c r="J186" s="23">
        <v>99</v>
      </c>
      <c r="K186" s="23">
        <v>94</v>
      </c>
      <c r="L186" s="24">
        <v>7.0999999999999943</v>
      </c>
      <c r="M186" s="24">
        <v>35.5</v>
      </c>
      <c r="N186" s="24">
        <v>10.5</v>
      </c>
      <c r="O186" s="24">
        <v>25</v>
      </c>
      <c r="P186" s="17"/>
      <c r="Q186" s="17">
        <v>17</v>
      </c>
    </row>
    <row r="187" spans="1:17" ht="15.75" x14ac:dyDescent="0.25">
      <c r="A187" s="18">
        <v>6</v>
      </c>
      <c r="B187" s="34"/>
      <c r="C187" s="17" t="s">
        <v>30</v>
      </c>
      <c r="D187" s="17">
        <v>123</v>
      </c>
      <c r="E187" s="17" t="s">
        <v>21</v>
      </c>
      <c r="F187" s="20">
        <v>45092</v>
      </c>
      <c r="G187" s="50">
        <v>406</v>
      </c>
      <c r="H187" s="22">
        <v>100</v>
      </c>
      <c r="I187" s="23">
        <v>91.6</v>
      </c>
      <c r="J187" s="23">
        <v>95.3</v>
      </c>
      <c r="K187" s="23">
        <v>92.5</v>
      </c>
      <c r="L187" s="24">
        <v>3.7000000000000028</v>
      </c>
      <c r="M187" s="24">
        <v>37</v>
      </c>
      <c r="N187" s="24">
        <v>9</v>
      </c>
      <c r="O187" s="24">
        <v>28</v>
      </c>
      <c r="P187" s="17"/>
      <c r="Q187" s="17">
        <v>17</v>
      </c>
    </row>
    <row r="188" spans="1:17" ht="15.75" x14ac:dyDescent="0.25">
      <c r="A188" s="18">
        <v>3</v>
      </c>
      <c r="B188" s="19"/>
      <c r="C188" s="17" t="s">
        <v>30</v>
      </c>
      <c r="D188" s="17">
        <v>182</v>
      </c>
      <c r="E188" s="17" t="s">
        <v>21</v>
      </c>
      <c r="F188" s="20">
        <v>45092</v>
      </c>
      <c r="G188" s="21">
        <v>403</v>
      </c>
      <c r="H188" s="22">
        <v>450</v>
      </c>
      <c r="I188" s="23">
        <v>91</v>
      </c>
      <c r="J188" s="23">
        <v>91.6</v>
      </c>
      <c r="K188" s="23">
        <v>91.1</v>
      </c>
      <c r="L188" s="24">
        <v>0.59999999999999432</v>
      </c>
      <c r="M188" s="24">
        <v>1.3</v>
      </c>
      <c r="N188" s="24">
        <v>0.2</v>
      </c>
      <c r="O188" s="24">
        <v>1.1000000000000001</v>
      </c>
      <c r="P188" s="17"/>
      <c r="Q188" s="17">
        <v>17</v>
      </c>
    </row>
    <row r="189" spans="1:17" ht="15.75" x14ac:dyDescent="0.25">
      <c r="A189" s="18">
        <v>4</v>
      </c>
      <c r="B189" s="34"/>
      <c r="C189" s="17" t="s">
        <v>30</v>
      </c>
      <c r="D189" s="17">
        <v>182</v>
      </c>
      <c r="E189" s="17" t="s">
        <v>21</v>
      </c>
      <c r="F189" s="20">
        <v>45092</v>
      </c>
      <c r="G189" s="50">
        <v>404</v>
      </c>
      <c r="H189" s="22">
        <v>450</v>
      </c>
      <c r="I189" s="23">
        <v>91.3</v>
      </c>
      <c r="J189" s="23">
        <v>91.9</v>
      </c>
      <c r="K189" s="23">
        <v>91.4</v>
      </c>
      <c r="L189" s="24">
        <v>0.60000000000000853</v>
      </c>
      <c r="M189" s="24">
        <v>1.3</v>
      </c>
      <c r="N189" s="24">
        <v>0.2</v>
      </c>
      <c r="O189" s="24">
        <v>1.1000000000000001</v>
      </c>
      <c r="P189" s="17"/>
      <c r="Q189" s="17">
        <v>17</v>
      </c>
    </row>
    <row r="190" spans="1:17" ht="15.75" x14ac:dyDescent="0.25">
      <c r="A190" s="18">
        <v>15</v>
      </c>
      <c r="B190" s="19"/>
      <c r="C190" s="17" t="s">
        <v>30</v>
      </c>
      <c r="D190" s="17">
        <v>411</v>
      </c>
      <c r="E190" s="17" t="s">
        <v>21</v>
      </c>
      <c r="F190" s="20">
        <v>45092</v>
      </c>
      <c r="G190" s="21">
        <v>390</v>
      </c>
      <c r="H190" s="22">
        <v>500</v>
      </c>
      <c r="I190" s="23">
        <v>89.7</v>
      </c>
      <c r="J190" s="23">
        <v>95</v>
      </c>
      <c r="K190" s="23">
        <v>91</v>
      </c>
      <c r="L190" s="24">
        <v>5.2999999999999972</v>
      </c>
      <c r="M190" s="24">
        <v>10.6</v>
      </c>
      <c r="N190" s="24">
        <v>2.6</v>
      </c>
      <c r="O190" s="24">
        <v>8</v>
      </c>
      <c r="P190" s="17"/>
      <c r="Q190" s="17">
        <v>16</v>
      </c>
    </row>
    <row r="191" spans="1:17" ht="15.75" x14ac:dyDescent="0.25">
      <c r="A191" s="18">
        <v>16</v>
      </c>
      <c r="B191" s="34"/>
      <c r="C191" s="17" t="s">
        <v>30</v>
      </c>
      <c r="D191" s="17">
        <v>411</v>
      </c>
      <c r="E191" s="17" t="s">
        <v>21</v>
      </c>
      <c r="F191" s="20">
        <v>45092</v>
      </c>
      <c r="G191" s="50">
        <v>391</v>
      </c>
      <c r="H191" s="22">
        <v>500</v>
      </c>
      <c r="I191" s="23">
        <v>90.8</v>
      </c>
      <c r="J191" s="23">
        <v>96.3</v>
      </c>
      <c r="K191" s="23">
        <v>92.2</v>
      </c>
      <c r="L191" s="24">
        <v>5.5</v>
      </c>
      <c r="M191" s="24">
        <v>11</v>
      </c>
      <c r="N191" s="24">
        <v>2.8</v>
      </c>
      <c r="O191" s="24">
        <v>8.1999999999999993</v>
      </c>
      <c r="P191" s="17"/>
      <c r="Q191" s="17">
        <v>16</v>
      </c>
    </row>
    <row r="192" spans="1:17" ht="15.75" x14ac:dyDescent="0.25">
      <c r="A192" s="18">
        <v>6</v>
      </c>
      <c r="B192" s="34"/>
      <c r="C192" s="17" t="s">
        <v>30</v>
      </c>
      <c r="D192" s="17">
        <v>44</v>
      </c>
      <c r="E192" s="17" t="s">
        <v>21</v>
      </c>
      <c r="F192" s="20">
        <v>45097</v>
      </c>
      <c r="G192" s="50">
        <v>531</v>
      </c>
      <c r="H192" s="22">
        <v>500</v>
      </c>
      <c r="I192" s="23">
        <v>90.4</v>
      </c>
      <c r="J192" s="23">
        <v>92.3</v>
      </c>
      <c r="K192" s="23">
        <v>91.4</v>
      </c>
      <c r="L192" s="24">
        <v>1.9999999999999858</v>
      </c>
      <c r="M192" s="24">
        <v>4</v>
      </c>
      <c r="N192" s="24">
        <v>2.2000000000000002</v>
      </c>
      <c r="O192" s="24">
        <v>1.7999999999999998</v>
      </c>
      <c r="P192" s="17"/>
      <c r="Q192" s="17">
        <v>22</v>
      </c>
    </row>
    <row r="193" spans="1:18" ht="15.75" x14ac:dyDescent="0.25">
      <c r="A193" s="18">
        <v>7</v>
      </c>
      <c r="B193" s="34"/>
      <c r="C193" s="17" t="s">
        <v>30</v>
      </c>
      <c r="D193" s="17">
        <v>44</v>
      </c>
      <c r="E193" s="17" t="s">
        <v>21</v>
      </c>
      <c r="F193" s="20">
        <v>45097</v>
      </c>
      <c r="G193" s="21">
        <v>532</v>
      </c>
      <c r="H193" s="22">
        <v>500</v>
      </c>
      <c r="I193" s="23">
        <v>91.4</v>
      </c>
      <c r="J193" s="23">
        <v>93.2</v>
      </c>
      <c r="K193" s="23">
        <v>92.2</v>
      </c>
      <c r="L193" s="24">
        <v>1.8999999999999915</v>
      </c>
      <c r="M193" s="24">
        <v>3.8</v>
      </c>
      <c r="N193" s="24">
        <v>1.8</v>
      </c>
      <c r="O193" s="24">
        <v>1.9999999999999998</v>
      </c>
      <c r="P193" s="17"/>
      <c r="Q193" s="17">
        <v>22</v>
      </c>
      <c r="R193" s="17"/>
    </row>
    <row r="194" spans="1:18" ht="15.75" x14ac:dyDescent="0.25">
      <c r="A194" s="18">
        <v>13</v>
      </c>
      <c r="B194" s="19"/>
      <c r="C194" s="17" t="s">
        <v>20</v>
      </c>
      <c r="D194" s="17">
        <v>92</v>
      </c>
      <c r="E194" s="17" t="s">
        <v>21</v>
      </c>
      <c r="F194" s="20">
        <v>45097</v>
      </c>
      <c r="G194" s="50">
        <v>188</v>
      </c>
      <c r="H194" s="22">
        <v>750</v>
      </c>
      <c r="I194" s="23">
        <v>91.4</v>
      </c>
      <c r="J194" s="23">
        <v>94.3</v>
      </c>
      <c r="K194" s="23">
        <v>91.5</v>
      </c>
      <c r="L194" s="24">
        <v>2.8999999999999915</v>
      </c>
      <c r="M194" s="24">
        <v>3.9</v>
      </c>
      <c r="N194" s="24">
        <v>0.1</v>
      </c>
      <c r="O194" s="24">
        <v>3.8</v>
      </c>
      <c r="P194" s="17"/>
      <c r="Q194" s="17">
        <v>8</v>
      </c>
      <c r="R194" s="17"/>
    </row>
    <row r="195" spans="1:18" ht="15.75" x14ac:dyDescent="0.25">
      <c r="A195" s="18">
        <v>14</v>
      </c>
      <c r="B195" s="34"/>
      <c r="C195" s="17" t="s">
        <v>20</v>
      </c>
      <c r="D195" s="17">
        <v>92</v>
      </c>
      <c r="E195" s="17" t="s">
        <v>21</v>
      </c>
      <c r="F195" s="20">
        <v>45097</v>
      </c>
      <c r="G195" s="50">
        <v>189</v>
      </c>
      <c r="H195" s="22">
        <v>750</v>
      </c>
      <c r="I195" s="23">
        <v>91.9</v>
      </c>
      <c r="J195" s="23">
        <v>95.2</v>
      </c>
      <c r="K195" s="23">
        <v>92.2</v>
      </c>
      <c r="L195" s="24">
        <v>3.2999999999999972</v>
      </c>
      <c r="M195" s="24">
        <v>4.4000000000000004</v>
      </c>
      <c r="N195" s="24">
        <v>0.4</v>
      </c>
      <c r="O195" s="24">
        <v>4</v>
      </c>
      <c r="P195" s="17"/>
      <c r="Q195" s="17">
        <v>8</v>
      </c>
      <c r="R195" s="17"/>
    </row>
    <row r="196" spans="1:18" ht="15.75" x14ac:dyDescent="0.25">
      <c r="A196" s="76">
        <v>9</v>
      </c>
      <c r="B196" s="77"/>
      <c r="C196" s="70" t="s">
        <v>20</v>
      </c>
      <c r="D196" s="70">
        <v>93</v>
      </c>
      <c r="E196" s="70" t="s">
        <v>21</v>
      </c>
      <c r="F196" s="78">
        <v>45097</v>
      </c>
      <c r="G196" s="79">
        <v>184</v>
      </c>
      <c r="H196" s="80">
        <v>1250</v>
      </c>
      <c r="I196" s="81">
        <v>91.1</v>
      </c>
      <c r="J196" s="81">
        <v>93.1</v>
      </c>
      <c r="K196" s="81">
        <v>91.9</v>
      </c>
      <c r="L196" s="75">
        <v>2</v>
      </c>
      <c r="M196" s="75">
        <v>1.6</v>
      </c>
      <c r="N196" s="75">
        <v>0.6</v>
      </c>
      <c r="O196" s="75">
        <v>1</v>
      </c>
      <c r="P196" s="70" t="s">
        <v>29</v>
      </c>
      <c r="Q196" s="70">
        <v>8</v>
      </c>
      <c r="R196" s="17"/>
    </row>
    <row r="197" spans="1:18" ht="15.75" x14ac:dyDescent="0.25">
      <c r="A197" s="76">
        <v>10</v>
      </c>
      <c r="B197" s="82"/>
      <c r="C197" s="70" t="s">
        <v>20</v>
      </c>
      <c r="D197" s="70">
        <v>93</v>
      </c>
      <c r="E197" s="70" t="s">
        <v>21</v>
      </c>
      <c r="F197" s="78">
        <v>45097</v>
      </c>
      <c r="G197" s="79">
        <v>185</v>
      </c>
      <c r="H197" s="80">
        <v>1250</v>
      </c>
      <c r="I197" s="81">
        <v>91.8</v>
      </c>
      <c r="J197" s="81">
        <v>93.8</v>
      </c>
      <c r="K197" s="81">
        <v>92.5</v>
      </c>
      <c r="L197" s="75">
        <v>2</v>
      </c>
      <c r="M197" s="75">
        <v>1.6</v>
      </c>
      <c r="N197" s="75">
        <v>0.6</v>
      </c>
      <c r="O197" s="75">
        <v>1</v>
      </c>
      <c r="P197" s="70" t="s">
        <v>29</v>
      </c>
      <c r="Q197" s="70">
        <v>8</v>
      </c>
      <c r="R197" s="17"/>
    </row>
    <row r="198" spans="1:18" ht="15.75" x14ac:dyDescent="0.25">
      <c r="A198" s="18">
        <v>11</v>
      </c>
      <c r="B198" s="19"/>
      <c r="C198" s="17" t="s">
        <v>20</v>
      </c>
      <c r="D198" s="17">
        <v>96</v>
      </c>
      <c r="E198" s="17" t="s">
        <v>21</v>
      </c>
      <c r="F198" s="20">
        <v>45097</v>
      </c>
      <c r="G198" s="50">
        <v>186</v>
      </c>
      <c r="H198" s="22">
        <v>1150</v>
      </c>
      <c r="I198" s="23">
        <v>92.8</v>
      </c>
      <c r="J198" s="23">
        <v>94.2</v>
      </c>
      <c r="K198" s="23">
        <v>93.1</v>
      </c>
      <c r="L198" s="24">
        <v>1.4000000000000057</v>
      </c>
      <c r="M198" s="24">
        <v>1.2</v>
      </c>
      <c r="N198" s="24">
        <v>0.3</v>
      </c>
      <c r="O198" s="24">
        <v>0.89999999999999991</v>
      </c>
      <c r="P198" s="17"/>
      <c r="Q198" s="17">
        <v>8</v>
      </c>
      <c r="R198" s="17"/>
    </row>
    <row r="199" spans="1:18" ht="15.75" x14ac:dyDescent="0.25">
      <c r="A199" s="18">
        <v>12</v>
      </c>
      <c r="B199" s="34"/>
      <c r="C199" s="17" t="s">
        <v>20</v>
      </c>
      <c r="D199" s="17">
        <v>96</v>
      </c>
      <c r="E199" s="17" t="s">
        <v>21</v>
      </c>
      <c r="F199" s="20">
        <v>45097</v>
      </c>
      <c r="G199" s="50">
        <v>187</v>
      </c>
      <c r="H199" s="22">
        <v>1150</v>
      </c>
      <c r="I199" s="23">
        <v>92.2</v>
      </c>
      <c r="J199" s="23">
        <v>93.9</v>
      </c>
      <c r="K199" s="23">
        <v>92.9</v>
      </c>
      <c r="L199" s="24">
        <v>1.7000000000000028</v>
      </c>
      <c r="M199" s="24">
        <v>1.5</v>
      </c>
      <c r="N199" s="24">
        <v>0.6</v>
      </c>
      <c r="O199" s="24">
        <v>0.9</v>
      </c>
      <c r="P199" s="17"/>
      <c r="Q199" s="17">
        <v>8</v>
      </c>
      <c r="R199" s="17"/>
    </row>
    <row r="200" spans="1:18" ht="15.75" x14ac:dyDescent="0.25">
      <c r="A200" s="18">
        <v>8</v>
      </c>
      <c r="B200" s="57"/>
      <c r="C200" s="17" t="s">
        <v>30</v>
      </c>
      <c r="D200" s="17">
        <v>139</v>
      </c>
      <c r="E200" s="17" t="s">
        <v>21</v>
      </c>
      <c r="F200" s="20">
        <v>45097</v>
      </c>
      <c r="G200" s="50">
        <v>533</v>
      </c>
      <c r="H200" s="22">
        <v>500</v>
      </c>
      <c r="I200" s="23">
        <v>91.6</v>
      </c>
      <c r="J200" s="23">
        <v>92.7</v>
      </c>
      <c r="K200" s="23">
        <v>91.8</v>
      </c>
      <c r="L200" s="24">
        <v>1.2000000000000028</v>
      </c>
      <c r="M200" s="24">
        <v>2.4</v>
      </c>
      <c r="N200" s="24">
        <v>0.6</v>
      </c>
      <c r="O200" s="24">
        <v>1.7999999999999998</v>
      </c>
      <c r="P200" s="17"/>
      <c r="Q200" s="17">
        <v>22</v>
      </c>
      <c r="R200" s="17"/>
    </row>
    <row r="201" spans="1:18" ht="15.75" x14ac:dyDescent="0.25">
      <c r="A201" s="18">
        <v>9</v>
      </c>
      <c r="B201" s="19"/>
      <c r="C201" s="17" t="s">
        <v>30</v>
      </c>
      <c r="D201" s="17">
        <v>139</v>
      </c>
      <c r="E201" s="17" t="s">
        <v>21</v>
      </c>
      <c r="F201" s="20">
        <v>45097</v>
      </c>
      <c r="G201" s="21">
        <v>534</v>
      </c>
      <c r="H201" s="22">
        <v>500</v>
      </c>
      <c r="I201" s="23">
        <v>91.2</v>
      </c>
      <c r="J201" s="23">
        <v>92.8</v>
      </c>
      <c r="K201" s="23">
        <v>91.7</v>
      </c>
      <c r="L201" s="24">
        <v>1.6999999999999886</v>
      </c>
      <c r="M201" s="24">
        <v>3.4</v>
      </c>
      <c r="N201" s="24">
        <v>1.2</v>
      </c>
      <c r="O201" s="24">
        <v>2.2000000000000002</v>
      </c>
      <c r="P201" s="17"/>
      <c r="Q201" s="17">
        <v>22</v>
      </c>
      <c r="R201" s="17"/>
    </row>
    <row r="202" spans="1:18" ht="15.75" x14ac:dyDescent="0.25">
      <c r="A202" s="18">
        <v>15</v>
      </c>
      <c r="B202" s="19"/>
      <c r="C202" s="17" t="s">
        <v>20</v>
      </c>
      <c r="D202" s="17">
        <v>184</v>
      </c>
      <c r="E202" s="17" t="s">
        <v>21</v>
      </c>
      <c r="F202" s="20">
        <v>45097</v>
      </c>
      <c r="G202" s="50">
        <v>190</v>
      </c>
      <c r="H202" s="22">
        <v>500</v>
      </c>
      <c r="I202" s="23">
        <v>91.2</v>
      </c>
      <c r="J202" s="23">
        <v>94</v>
      </c>
      <c r="K202" s="23">
        <v>91.6</v>
      </c>
      <c r="L202" s="24">
        <v>2.7999999999999972</v>
      </c>
      <c r="M202" s="24">
        <v>5.6</v>
      </c>
      <c r="N202" s="24">
        <v>0.8</v>
      </c>
      <c r="O202" s="24">
        <v>4.8</v>
      </c>
      <c r="P202" s="17"/>
      <c r="Q202" s="17">
        <v>8</v>
      </c>
      <c r="R202" s="17"/>
    </row>
    <row r="203" spans="1:18" ht="15.75" x14ac:dyDescent="0.25">
      <c r="A203" s="18">
        <v>16</v>
      </c>
      <c r="B203" s="34"/>
      <c r="C203" s="17" t="s">
        <v>20</v>
      </c>
      <c r="D203" s="17">
        <v>184</v>
      </c>
      <c r="E203" s="17" t="s">
        <v>21</v>
      </c>
      <c r="F203" s="20">
        <v>45097</v>
      </c>
      <c r="G203" s="50">
        <v>191</v>
      </c>
      <c r="H203" s="22">
        <v>500</v>
      </c>
      <c r="I203" s="23">
        <v>91.2</v>
      </c>
      <c r="J203" s="23">
        <v>94.3</v>
      </c>
      <c r="K203" s="23">
        <v>91.8</v>
      </c>
      <c r="L203" s="24">
        <v>3.0999999999999943</v>
      </c>
      <c r="M203" s="24">
        <v>6.2</v>
      </c>
      <c r="N203" s="24">
        <v>1.2</v>
      </c>
      <c r="O203" s="24">
        <v>5</v>
      </c>
      <c r="P203" s="17"/>
      <c r="Q203" s="17">
        <v>8</v>
      </c>
      <c r="R203" s="17"/>
    </row>
    <row r="204" spans="1:18" ht="15.75" x14ac:dyDescent="0.25">
      <c r="A204" s="18">
        <v>17</v>
      </c>
      <c r="B204" s="19"/>
      <c r="C204" s="17" t="s">
        <v>20</v>
      </c>
      <c r="D204" s="17" t="s">
        <v>27</v>
      </c>
      <c r="E204" s="17" t="s">
        <v>21</v>
      </c>
      <c r="F204" s="20">
        <v>45097</v>
      </c>
      <c r="G204" s="50">
        <v>192</v>
      </c>
      <c r="H204" s="22">
        <v>500</v>
      </c>
      <c r="I204" s="23">
        <v>91.5</v>
      </c>
      <c r="J204" s="23">
        <v>91.5</v>
      </c>
      <c r="K204" s="23">
        <v>91.5</v>
      </c>
      <c r="L204" s="24">
        <v>0</v>
      </c>
      <c r="M204" s="24">
        <v>0</v>
      </c>
      <c r="N204" s="24">
        <v>0</v>
      </c>
      <c r="O204" s="24">
        <v>0</v>
      </c>
      <c r="P204" s="17"/>
      <c r="Q204" s="17">
        <v>8</v>
      </c>
      <c r="R204" s="17"/>
    </row>
    <row r="205" spans="1:18" ht="15.75" x14ac:dyDescent="0.25">
      <c r="A205" s="18">
        <v>18</v>
      </c>
      <c r="B205" s="34"/>
      <c r="C205" s="17" t="s">
        <v>20</v>
      </c>
      <c r="D205" s="17" t="s">
        <v>27</v>
      </c>
      <c r="E205" s="17" t="s">
        <v>21</v>
      </c>
      <c r="F205" s="20">
        <v>45097</v>
      </c>
      <c r="G205" s="50">
        <v>193</v>
      </c>
      <c r="H205" s="22">
        <v>500</v>
      </c>
      <c r="I205" s="23">
        <v>92.1</v>
      </c>
      <c r="J205" s="23">
        <v>92</v>
      </c>
      <c r="K205" s="23">
        <v>92.1</v>
      </c>
      <c r="L205" s="75">
        <v>-9.9999999999994316E-2</v>
      </c>
      <c r="M205" s="75">
        <v>-0.2</v>
      </c>
      <c r="N205" s="75">
        <v>0</v>
      </c>
      <c r="O205" s="75">
        <v>-0.2</v>
      </c>
      <c r="P205" s="17"/>
      <c r="Q205" s="17">
        <v>8</v>
      </c>
      <c r="R205" s="17"/>
    </row>
    <row r="206" spans="1:18" s="84" customFormat="1" ht="15.75" x14ac:dyDescent="0.25">
      <c r="A206" s="76">
        <v>8</v>
      </c>
      <c r="B206" s="83"/>
      <c r="C206" s="70" t="s">
        <v>30</v>
      </c>
      <c r="D206" s="70">
        <v>70</v>
      </c>
      <c r="E206" s="70" t="s">
        <v>21</v>
      </c>
      <c r="F206" s="78">
        <v>45098</v>
      </c>
      <c r="G206" s="79">
        <v>208</v>
      </c>
      <c r="H206" s="80">
        <v>250</v>
      </c>
      <c r="I206" s="81">
        <v>90.7</v>
      </c>
      <c r="J206" s="81">
        <v>94</v>
      </c>
      <c r="K206" s="81">
        <v>91.2</v>
      </c>
      <c r="L206" s="75">
        <v>3.2999999999999972</v>
      </c>
      <c r="M206" s="75">
        <v>13.2</v>
      </c>
      <c r="N206" s="75">
        <v>2</v>
      </c>
      <c r="O206" s="75">
        <v>11.2</v>
      </c>
      <c r="P206" s="70" t="s">
        <v>31</v>
      </c>
      <c r="Q206" s="70">
        <v>9</v>
      </c>
      <c r="R206" s="70"/>
    </row>
    <row r="207" spans="1:18" s="84" customFormat="1" ht="15.75" x14ac:dyDescent="0.25">
      <c r="A207" s="76">
        <v>9</v>
      </c>
      <c r="B207" s="77"/>
      <c r="C207" s="70" t="s">
        <v>30</v>
      </c>
      <c r="D207" s="70">
        <v>70</v>
      </c>
      <c r="E207" s="70" t="s">
        <v>21</v>
      </c>
      <c r="F207" s="78">
        <v>45098</v>
      </c>
      <c r="G207" s="38">
        <v>209</v>
      </c>
      <c r="H207" s="80">
        <v>250</v>
      </c>
      <c r="I207" s="81">
        <v>90.7</v>
      </c>
      <c r="J207" s="81">
        <v>94.1</v>
      </c>
      <c r="K207" s="81">
        <v>91.4</v>
      </c>
      <c r="L207" s="75">
        <v>3.3999999999999915</v>
      </c>
      <c r="M207" s="75">
        <v>13.6</v>
      </c>
      <c r="N207" s="75">
        <v>2.8</v>
      </c>
      <c r="O207" s="75">
        <v>10.8</v>
      </c>
      <c r="P207" s="70" t="s">
        <v>31</v>
      </c>
      <c r="Q207" s="70">
        <v>9</v>
      </c>
      <c r="R207" s="70"/>
    </row>
    <row r="208" spans="1:18" ht="15.75" x14ac:dyDescent="0.25">
      <c r="A208" s="18">
        <v>21</v>
      </c>
      <c r="B208" s="19"/>
      <c r="C208" s="17" t="s">
        <v>20</v>
      </c>
      <c r="D208" s="17">
        <v>91</v>
      </c>
      <c r="E208" s="17" t="s">
        <v>21</v>
      </c>
      <c r="F208" s="20">
        <v>45098</v>
      </c>
      <c r="G208" s="50">
        <v>196</v>
      </c>
      <c r="H208" s="22">
        <v>500</v>
      </c>
      <c r="I208" s="23">
        <v>91.8</v>
      </c>
      <c r="J208" s="23">
        <v>97.6</v>
      </c>
      <c r="K208" s="23">
        <v>94.8</v>
      </c>
      <c r="L208" s="24">
        <v>5.7999999999999972</v>
      </c>
      <c r="M208" s="24">
        <v>11.6</v>
      </c>
      <c r="N208" s="24">
        <v>6</v>
      </c>
      <c r="O208" s="24">
        <v>5.6</v>
      </c>
      <c r="P208" s="17"/>
      <c r="Q208" s="17">
        <v>8</v>
      </c>
      <c r="R208" s="17"/>
    </row>
    <row r="209" spans="1:18" ht="15.75" x14ac:dyDescent="0.25">
      <c r="A209" s="18">
        <v>22</v>
      </c>
      <c r="B209" s="19"/>
      <c r="C209" s="17" t="s">
        <v>20</v>
      </c>
      <c r="D209" s="17">
        <v>91</v>
      </c>
      <c r="E209" s="17" t="s">
        <v>21</v>
      </c>
      <c r="F209" s="20">
        <v>45098</v>
      </c>
      <c r="G209" s="50">
        <v>197</v>
      </c>
      <c r="H209" s="22">
        <v>500</v>
      </c>
      <c r="I209" s="23">
        <v>91.6</v>
      </c>
      <c r="J209" s="23">
        <v>97.5</v>
      </c>
      <c r="K209" s="23">
        <v>94.7</v>
      </c>
      <c r="L209" s="24">
        <v>5.9000000000000057</v>
      </c>
      <c r="M209" s="24">
        <v>11.8</v>
      </c>
      <c r="N209" s="24">
        <v>6.2</v>
      </c>
      <c r="O209" s="24">
        <v>5.6000000000000005</v>
      </c>
      <c r="P209" s="17"/>
      <c r="Q209" s="17">
        <v>8</v>
      </c>
      <c r="R209" s="17"/>
    </row>
    <row r="210" spans="1:18" ht="15.75" x14ac:dyDescent="0.25">
      <c r="A210" s="18">
        <v>19</v>
      </c>
      <c r="B210" s="19"/>
      <c r="C210" s="17" t="s">
        <v>20</v>
      </c>
      <c r="D210" s="17">
        <v>120</v>
      </c>
      <c r="E210" s="17" t="s">
        <v>21</v>
      </c>
      <c r="F210" s="20">
        <v>45098</v>
      </c>
      <c r="G210" s="50">
        <v>194</v>
      </c>
      <c r="H210" s="22">
        <v>750</v>
      </c>
      <c r="I210" s="23">
        <v>91.3</v>
      </c>
      <c r="J210" s="23">
        <v>93.9</v>
      </c>
      <c r="K210" s="23">
        <v>91.9</v>
      </c>
      <c r="L210" s="24">
        <v>2.6000000000000085</v>
      </c>
      <c r="M210" s="24">
        <v>3.5</v>
      </c>
      <c r="N210" s="24">
        <v>0.8</v>
      </c>
      <c r="O210" s="24">
        <v>2.7</v>
      </c>
      <c r="P210" s="17"/>
      <c r="Q210" s="17">
        <v>8</v>
      </c>
      <c r="R210" s="17"/>
    </row>
    <row r="211" spans="1:18" ht="15.75" x14ac:dyDescent="0.25">
      <c r="A211" s="18">
        <v>20</v>
      </c>
      <c r="B211" s="34"/>
      <c r="C211" s="17" t="s">
        <v>20</v>
      </c>
      <c r="D211" s="17">
        <v>120</v>
      </c>
      <c r="E211" s="17" t="s">
        <v>21</v>
      </c>
      <c r="F211" s="20">
        <v>45098</v>
      </c>
      <c r="G211" s="50">
        <v>195</v>
      </c>
      <c r="H211" s="22">
        <v>750</v>
      </c>
      <c r="I211" s="23">
        <v>91.9</v>
      </c>
      <c r="J211" s="23">
        <v>94.3</v>
      </c>
      <c r="K211" s="23">
        <v>92.5</v>
      </c>
      <c r="L211" s="24">
        <v>2.3999999999999915</v>
      </c>
      <c r="M211" s="24">
        <v>3.2</v>
      </c>
      <c r="N211" s="24">
        <v>0.8</v>
      </c>
      <c r="O211" s="24">
        <v>2.4000000000000004</v>
      </c>
      <c r="P211" s="17"/>
      <c r="Q211" s="17">
        <v>8</v>
      </c>
      <c r="R211" s="17"/>
    </row>
    <row r="212" spans="1:18" ht="15.75" x14ac:dyDescent="0.25">
      <c r="A212" s="18">
        <v>6</v>
      </c>
      <c r="B212" s="34"/>
      <c r="C212" s="17" t="s">
        <v>30</v>
      </c>
      <c r="D212" s="17">
        <v>165</v>
      </c>
      <c r="E212" s="17" t="s">
        <v>21</v>
      </c>
      <c r="F212" s="20">
        <v>45098</v>
      </c>
      <c r="G212" s="50">
        <v>206</v>
      </c>
      <c r="H212" s="22">
        <v>350</v>
      </c>
      <c r="I212" s="23">
        <v>90.2</v>
      </c>
      <c r="J212" s="23">
        <v>95.4</v>
      </c>
      <c r="K212" s="23">
        <v>91.9</v>
      </c>
      <c r="L212" s="24">
        <v>5.2000000000000028</v>
      </c>
      <c r="M212" s="24">
        <v>14.9</v>
      </c>
      <c r="N212" s="24">
        <v>4.9000000000000004</v>
      </c>
      <c r="O212" s="24">
        <v>10</v>
      </c>
      <c r="P212" s="17"/>
      <c r="Q212" s="17">
        <v>9</v>
      </c>
      <c r="R212" s="17"/>
    </row>
    <row r="213" spans="1:18" ht="15.75" x14ac:dyDescent="0.25">
      <c r="A213" s="18">
        <v>7</v>
      </c>
      <c r="B213" s="34"/>
      <c r="C213" s="17" t="s">
        <v>30</v>
      </c>
      <c r="D213" s="17">
        <v>165</v>
      </c>
      <c r="E213" s="17" t="s">
        <v>21</v>
      </c>
      <c r="F213" s="20">
        <v>45098</v>
      </c>
      <c r="G213" s="21">
        <v>207</v>
      </c>
      <c r="H213" s="22">
        <v>350</v>
      </c>
      <c r="I213" s="23">
        <v>89.8</v>
      </c>
      <c r="J213" s="23">
        <v>95.1</v>
      </c>
      <c r="K213" s="23">
        <v>91.3</v>
      </c>
      <c r="L213" s="24">
        <v>5.2999999999999972</v>
      </c>
      <c r="M213" s="24">
        <v>15.1</v>
      </c>
      <c r="N213" s="24">
        <v>4.3</v>
      </c>
      <c r="O213" s="24">
        <v>10.8</v>
      </c>
      <c r="P213" s="17"/>
      <c r="Q213" s="17">
        <v>9</v>
      </c>
    </row>
    <row r="214" spans="1:18" ht="15.75" x14ac:dyDescent="0.25">
      <c r="A214" s="18">
        <v>4</v>
      </c>
      <c r="B214" s="34"/>
      <c r="C214" s="17" t="s">
        <v>30</v>
      </c>
      <c r="D214" s="17">
        <v>169</v>
      </c>
      <c r="E214" s="17" t="s">
        <v>21</v>
      </c>
      <c r="F214" s="20">
        <v>45098</v>
      </c>
      <c r="G214" s="50">
        <v>204</v>
      </c>
      <c r="H214" s="22">
        <v>250</v>
      </c>
      <c r="I214" s="23">
        <v>90.7</v>
      </c>
      <c r="J214" s="23">
        <v>94.3</v>
      </c>
      <c r="K214" s="23">
        <v>91.5</v>
      </c>
      <c r="L214" s="24">
        <v>3.5999999999999943</v>
      </c>
      <c r="M214" s="24">
        <v>14.4</v>
      </c>
      <c r="N214" s="24">
        <v>3.2</v>
      </c>
      <c r="O214" s="24">
        <v>11.2</v>
      </c>
      <c r="P214" s="17"/>
      <c r="Q214" s="17">
        <v>9</v>
      </c>
    </row>
    <row r="215" spans="1:18" ht="15.75" x14ac:dyDescent="0.25">
      <c r="A215" s="18">
        <v>5</v>
      </c>
      <c r="B215" s="19"/>
      <c r="C215" s="17" t="s">
        <v>30</v>
      </c>
      <c r="D215" s="17">
        <v>169</v>
      </c>
      <c r="E215" s="17" t="s">
        <v>21</v>
      </c>
      <c r="F215" s="20">
        <v>45098</v>
      </c>
      <c r="G215" s="21">
        <v>205</v>
      </c>
      <c r="H215" s="22">
        <v>250</v>
      </c>
      <c r="I215" s="23">
        <v>89.1</v>
      </c>
      <c r="J215" s="23">
        <v>93</v>
      </c>
      <c r="K215" s="23">
        <v>90.2</v>
      </c>
      <c r="L215" s="24">
        <v>3.9000000000000057</v>
      </c>
      <c r="M215" s="24">
        <v>15.6</v>
      </c>
      <c r="N215" s="24">
        <v>4.4000000000000004</v>
      </c>
      <c r="O215" s="24">
        <v>11.2</v>
      </c>
      <c r="P215" s="17"/>
      <c r="Q215" s="17">
        <v>9</v>
      </c>
    </row>
    <row r="216" spans="1:18" ht="15.75" x14ac:dyDescent="0.25">
      <c r="A216" s="7">
        <v>1</v>
      </c>
      <c r="B216" s="34"/>
      <c r="C216" s="17" t="s">
        <v>30</v>
      </c>
      <c r="D216" s="17">
        <v>183</v>
      </c>
      <c r="E216" s="17" t="s">
        <v>21</v>
      </c>
      <c r="F216" s="20">
        <v>45098</v>
      </c>
      <c r="G216" s="21">
        <v>201</v>
      </c>
      <c r="H216" s="22">
        <v>500</v>
      </c>
      <c r="I216" s="23">
        <v>90.5</v>
      </c>
      <c r="J216" s="23">
        <v>94.4</v>
      </c>
      <c r="K216" s="23">
        <v>91.3</v>
      </c>
      <c r="L216" s="24">
        <v>3.9000000000000057</v>
      </c>
      <c r="M216" s="24">
        <v>7.8</v>
      </c>
      <c r="N216" s="24">
        <v>1.6</v>
      </c>
      <c r="O216" s="24">
        <v>6.1999999999999993</v>
      </c>
      <c r="P216" s="17"/>
      <c r="Q216" s="17">
        <v>9</v>
      </c>
    </row>
    <row r="217" spans="1:18" ht="15.75" x14ac:dyDescent="0.25">
      <c r="A217" s="18">
        <v>2</v>
      </c>
      <c r="B217" s="34"/>
      <c r="C217" s="17" t="s">
        <v>30</v>
      </c>
      <c r="D217" s="17">
        <v>183</v>
      </c>
      <c r="E217" s="17" t="s">
        <v>21</v>
      </c>
      <c r="F217" s="20">
        <v>45098</v>
      </c>
      <c r="G217" s="50">
        <v>202</v>
      </c>
      <c r="H217" s="22">
        <v>500</v>
      </c>
      <c r="I217" s="23">
        <v>90.1</v>
      </c>
      <c r="J217" s="23">
        <v>94</v>
      </c>
      <c r="K217" s="23">
        <v>91.1</v>
      </c>
      <c r="L217" s="24">
        <v>3.9000000000000057</v>
      </c>
      <c r="M217" s="24">
        <v>7.8</v>
      </c>
      <c r="N217" s="24">
        <v>2</v>
      </c>
      <c r="O217" s="24">
        <v>5.8</v>
      </c>
      <c r="P217" s="17"/>
      <c r="Q217" s="17">
        <v>9</v>
      </c>
    </row>
    <row r="218" spans="1:18" ht="15.75" x14ac:dyDescent="0.25">
      <c r="A218" s="18">
        <v>17</v>
      </c>
      <c r="B218" s="19"/>
      <c r="C218" s="17" t="s">
        <v>30</v>
      </c>
      <c r="D218" s="17">
        <v>45</v>
      </c>
      <c r="E218" s="17" t="s">
        <v>21</v>
      </c>
      <c r="F218" s="20">
        <v>45099</v>
      </c>
      <c r="G218" s="21">
        <v>417</v>
      </c>
      <c r="H218" s="22">
        <v>350</v>
      </c>
      <c r="I218" s="23">
        <v>91.3</v>
      </c>
      <c r="J218" s="23">
        <v>92.2</v>
      </c>
      <c r="K218" s="23">
        <v>91.8</v>
      </c>
      <c r="L218" s="24">
        <v>0.90000000000000568</v>
      </c>
      <c r="M218" s="24">
        <v>2.6</v>
      </c>
      <c r="N218" s="24">
        <v>1.4</v>
      </c>
      <c r="O218" s="24">
        <v>1.2000000000000002</v>
      </c>
      <c r="P218" s="17"/>
      <c r="Q218" s="17">
        <v>17</v>
      </c>
    </row>
    <row r="219" spans="1:18" ht="15.75" x14ac:dyDescent="0.25">
      <c r="A219" s="18">
        <v>18</v>
      </c>
      <c r="B219" s="34"/>
      <c r="C219" s="17" t="s">
        <v>30</v>
      </c>
      <c r="D219" s="17">
        <v>45</v>
      </c>
      <c r="E219" s="17" t="s">
        <v>21</v>
      </c>
      <c r="F219" s="20">
        <v>45099</v>
      </c>
      <c r="G219" s="50">
        <v>418</v>
      </c>
      <c r="H219" s="22">
        <v>350</v>
      </c>
      <c r="I219" s="23">
        <v>90.9</v>
      </c>
      <c r="J219" s="23">
        <v>91.7</v>
      </c>
      <c r="K219" s="23">
        <v>91.4</v>
      </c>
      <c r="L219" s="24">
        <v>0.79999999999999716</v>
      </c>
      <c r="M219" s="24">
        <v>2.2999999999999998</v>
      </c>
      <c r="N219" s="24">
        <v>1.4</v>
      </c>
      <c r="O219" s="24">
        <v>0.89999999999999991</v>
      </c>
      <c r="P219" s="17"/>
      <c r="Q219" s="17">
        <v>17</v>
      </c>
    </row>
    <row r="220" spans="1:18" ht="15.75" x14ac:dyDescent="0.25">
      <c r="A220" s="18">
        <v>9</v>
      </c>
      <c r="B220" s="19"/>
      <c r="C220" s="17" t="s">
        <v>30</v>
      </c>
      <c r="D220" s="17">
        <v>72</v>
      </c>
      <c r="E220" s="17" t="s">
        <v>21</v>
      </c>
      <c r="F220" s="20">
        <v>45099</v>
      </c>
      <c r="G220" s="21">
        <v>409</v>
      </c>
      <c r="H220" s="22">
        <v>1000</v>
      </c>
      <c r="I220" s="23">
        <v>90.9</v>
      </c>
      <c r="J220" s="23">
        <v>93.6</v>
      </c>
      <c r="K220" s="23">
        <v>92.1</v>
      </c>
      <c r="L220" s="24">
        <v>2.6999999999999886</v>
      </c>
      <c r="M220" s="24">
        <v>2.7</v>
      </c>
      <c r="N220" s="24">
        <v>1.2</v>
      </c>
      <c r="O220" s="24">
        <v>1.5000000000000002</v>
      </c>
      <c r="P220" s="17"/>
      <c r="Q220" s="17">
        <v>17</v>
      </c>
    </row>
    <row r="221" spans="1:18" ht="15.75" x14ac:dyDescent="0.25">
      <c r="A221" s="18">
        <v>10</v>
      </c>
      <c r="B221" s="34"/>
      <c r="C221" s="17" t="s">
        <v>30</v>
      </c>
      <c r="D221" s="17">
        <v>72</v>
      </c>
      <c r="E221" s="17" t="s">
        <v>21</v>
      </c>
      <c r="F221" s="20">
        <v>45099</v>
      </c>
      <c r="G221" s="50">
        <v>410</v>
      </c>
      <c r="H221" s="22">
        <v>1000</v>
      </c>
      <c r="I221" s="23">
        <v>91.1</v>
      </c>
      <c r="J221" s="23">
        <v>94</v>
      </c>
      <c r="K221" s="23">
        <v>92</v>
      </c>
      <c r="L221" s="24">
        <v>2.9000000000000057</v>
      </c>
      <c r="M221" s="24">
        <v>2.9</v>
      </c>
      <c r="N221" s="24">
        <v>0.9</v>
      </c>
      <c r="O221" s="24">
        <v>2</v>
      </c>
      <c r="P221" s="17"/>
      <c r="Q221" s="17">
        <v>17</v>
      </c>
    </row>
    <row r="222" spans="1:18" ht="15.75" x14ac:dyDescent="0.25">
      <c r="A222" s="18">
        <v>11</v>
      </c>
      <c r="B222" s="19"/>
      <c r="C222" s="17" t="s">
        <v>30</v>
      </c>
      <c r="D222" s="17">
        <v>74</v>
      </c>
      <c r="E222" s="17" t="s">
        <v>21</v>
      </c>
      <c r="F222" s="20">
        <v>45099</v>
      </c>
      <c r="G222" s="21">
        <v>411</v>
      </c>
      <c r="H222" s="22">
        <v>500</v>
      </c>
      <c r="I222" s="23">
        <v>91.6</v>
      </c>
      <c r="J222" s="23">
        <v>94.6</v>
      </c>
      <c r="K222" s="23">
        <v>92.4</v>
      </c>
      <c r="L222" s="24">
        <v>3</v>
      </c>
      <c r="M222" s="24">
        <v>6</v>
      </c>
      <c r="N222" s="24">
        <v>1.6</v>
      </c>
      <c r="O222" s="24">
        <v>4.4000000000000004</v>
      </c>
      <c r="P222" s="17"/>
      <c r="Q222" s="17">
        <v>17</v>
      </c>
    </row>
    <row r="223" spans="1:18" ht="15.75" x14ac:dyDescent="0.25">
      <c r="A223" s="18">
        <v>12</v>
      </c>
      <c r="B223" s="34"/>
      <c r="C223" s="17" t="s">
        <v>30</v>
      </c>
      <c r="D223" s="17">
        <v>74</v>
      </c>
      <c r="E223" s="17" t="s">
        <v>21</v>
      </c>
      <c r="F223" s="20">
        <v>45099</v>
      </c>
      <c r="G223" s="50">
        <v>412</v>
      </c>
      <c r="H223" s="22">
        <v>500</v>
      </c>
      <c r="I223" s="23">
        <v>91.3</v>
      </c>
      <c r="J223" s="23">
        <v>94.3</v>
      </c>
      <c r="K223" s="23">
        <v>92.1</v>
      </c>
      <c r="L223" s="24">
        <v>3</v>
      </c>
      <c r="M223" s="24">
        <v>6</v>
      </c>
      <c r="N223" s="24">
        <v>1.6</v>
      </c>
      <c r="O223" s="24">
        <v>4.4000000000000004</v>
      </c>
      <c r="P223" s="17"/>
      <c r="Q223" s="17">
        <v>17</v>
      </c>
    </row>
    <row r="224" spans="1:18" ht="15.75" x14ac:dyDescent="0.25">
      <c r="A224" s="18">
        <v>19</v>
      </c>
      <c r="B224" s="19"/>
      <c r="C224" s="17" t="s">
        <v>30</v>
      </c>
      <c r="D224" s="17">
        <v>87</v>
      </c>
      <c r="E224" s="17" t="s">
        <v>21</v>
      </c>
      <c r="F224" s="20">
        <v>45099</v>
      </c>
      <c r="G224" s="21">
        <v>419</v>
      </c>
      <c r="H224" s="22">
        <v>750</v>
      </c>
      <c r="I224" s="23">
        <v>91.6</v>
      </c>
      <c r="J224" s="23">
        <v>94.8</v>
      </c>
      <c r="K224" s="23">
        <v>93.7</v>
      </c>
      <c r="L224" s="24">
        <v>3.2000000000000028</v>
      </c>
      <c r="M224" s="24">
        <v>4.3</v>
      </c>
      <c r="N224" s="24">
        <v>2.8</v>
      </c>
      <c r="O224" s="24">
        <v>1.5</v>
      </c>
      <c r="P224" s="17"/>
      <c r="Q224" s="17">
        <v>17</v>
      </c>
    </row>
    <row r="225" spans="1:18" ht="15.75" x14ac:dyDescent="0.25">
      <c r="A225" s="18">
        <v>20</v>
      </c>
      <c r="B225" s="34"/>
      <c r="C225" s="17" t="s">
        <v>30</v>
      </c>
      <c r="D225" s="17">
        <v>87</v>
      </c>
      <c r="E225" s="17" t="s">
        <v>21</v>
      </c>
      <c r="F225" s="20">
        <v>45099</v>
      </c>
      <c r="G225" s="50">
        <v>420</v>
      </c>
      <c r="H225" s="22">
        <v>750</v>
      </c>
      <c r="I225" s="23">
        <v>92.2</v>
      </c>
      <c r="J225" s="23">
        <v>95.8</v>
      </c>
      <c r="K225" s="23">
        <v>94.1</v>
      </c>
      <c r="L225" s="24">
        <v>3.5999999999999943</v>
      </c>
      <c r="M225" s="24">
        <v>4.8</v>
      </c>
      <c r="N225" s="24">
        <v>2.5</v>
      </c>
      <c r="O225" s="24">
        <v>2.2999999999999998</v>
      </c>
      <c r="P225" s="17"/>
      <c r="Q225" s="17">
        <v>17</v>
      </c>
    </row>
    <row r="226" spans="1:18" ht="15.75" x14ac:dyDescent="0.25">
      <c r="A226" s="18">
        <v>15</v>
      </c>
      <c r="B226" s="19"/>
      <c r="C226" s="17" t="s">
        <v>30</v>
      </c>
      <c r="D226" s="17">
        <v>121</v>
      </c>
      <c r="E226" s="17" t="s">
        <v>21</v>
      </c>
      <c r="F226" s="20">
        <v>45099</v>
      </c>
      <c r="G226" s="21">
        <v>415</v>
      </c>
      <c r="H226" s="22">
        <v>600</v>
      </c>
      <c r="I226" s="23">
        <v>91.2</v>
      </c>
      <c r="J226" s="23">
        <v>96.9</v>
      </c>
      <c r="K226" s="23">
        <v>94.2</v>
      </c>
      <c r="L226" s="24">
        <v>5.7000000000000028</v>
      </c>
      <c r="M226" s="24">
        <v>9.5</v>
      </c>
      <c r="N226" s="24">
        <v>5</v>
      </c>
      <c r="O226" s="24">
        <v>4.5</v>
      </c>
      <c r="P226" s="17"/>
      <c r="Q226" s="17">
        <v>17</v>
      </c>
    </row>
    <row r="227" spans="1:18" ht="15.75" x14ac:dyDescent="0.25">
      <c r="A227" s="18">
        <v>16</v>
      </c>
      <c r="B227" s="34"/>
      <c r="C227" s="17" t="s">
        <v>30</v>
      </c>
      <c r="D227" s="17">
        <v>121</v>
      </c>
      <c r="E227" s="17" t="s">
        <v>21</v>
      </c>
      <c r="F227" s="20">
        <v>45099</v>
      </c>
      <c r="G227" s="50">
        <v>416</v>
      </c>
      <c r="H227" s="22">
        <v>600</v>
      </c>
      <c r="I227" s="23">
        <v>90.5</v>
      </c>
      <c r="J227" s="23">
        <v>96.5</v>
      </c>
      <c r="K227" s="23">
        <v>93.9</v>
      </c>
      <c r="L227" s="24">
        <v>6</v>
      </c>
      <c r="M227" s="24">
        <v>10</v>
      </c>
      <c r="N227" s="24">
        <v>5.7</v>
      </c>
      <c r="O227" s="24">
        <v>4.3</v>
      </c>
      <c r="P227" s="17"/>
      <c r="Q227" s="17">
        <v>17</v>
      </c>
    </row>
    <row r="228" spans="1:18" ht="15.75" x14ac:dyDescent="0.25">
      <c r="A228" s="18">
        <v>13</v>
      </c>
      <c r="B228" s="19"/>
      <c r="C228" s="17" t="s">
        <v>30</v>
      </c>
      <c r="D228" s="17">
        <v>150</v>
      </c>
      <c r="E228" s="17" t="s">
        <v>21</v>
      </c>
      <c r="F228" s="20">
        <v>45099</v>
      </c>
      <c r="G228" s="21">
        <v>413</v>
      </c>
      <c r="H228" s="22">
        <v>300</v>
      </c>
      <c r="I228" s="23">
        <v>92.1</v>
      </c>
      <c r="J228" s="23">
        <v>94.7</v>
      </c>
      <c r="K228" s="23">
        <v>92.7</v>
      </c>
      <c r="L228" s="24">
        <v>2.6000000000000085</v>
      </c>
      <c r="M228" s="24">
        <v>8.6999999999999993</v>
      </c>
      <c r="N228" s="24">
        <v>2</v>
      </c>
      <c r="O228" s="24">
        <v>6.6999999999999993</v>
      </c>
      <c r="P228" s="17"/>
      <c r="Q228" s="17">
        <v>17</v>
      </c>
    </row>
    <row r="229" spans="1:18" ht="15.75" x14ac:dyDescent="0.25">
      <c r="A229" s="18">
        <v>14</v>
      </c>
      <c r="B229" s="34"/>
      <c r="C229" s="17" t="s">
        <v>30</v>
      </c>
      <c r="D229" s="17">
        <v>150</v>
      </c>
      <c r="E229" s="17" t="s">
        <v>21</v>
      </c>
      <c r="F229" s="20">
        <v>45099</v>
      </c>
      <c r="G229" s="50">
        <v>414</v>
      </c>
      <c r="H229" s="22">
        <v>300</v>
      </c>
      <c r="I229" s="23">
        <v>91.8</v>
      </c>
      <c r="J229" s="23">
        <v>94.4</v>
      </c>
      <c r="K229" s="23">
        <v>92.3</v>
      </c>
      <c r="L229" s="24">
        <v>2.6000000000000085</v>
      </c>
      <c r="M229" s="24">
        <v>8.6999999999999993</v>
      </c>
      <c r="N229" s="24">
        <v>1.7</v>
      </c>
      <c r="O229" s="24">
        <v>6.9999999999999991</v>
      </c>
      <c r="P229" s="17"/>
      <c r="Q229" s="17">
        <v>17</v>
      </c>
    </row>
    <row r="230" spans="1:18" ht="15.75" x14ac:dyDescent="0.25">
      <c r="A230" s="18">
        <v>21</v>
      </c>
      <c r="B230" s="19"/>
      <c r="C230" s="17" t="s">
        <v>30</v>
      </c>
      <c r="D230" s="17">
        <v>455</v>
      </c>
      <c r="E230" s="17" t="s">
        <v>21</v>
      </c>
      <c r="F230" s="20">
        <v>45099</v>
      </c>
      <c r="G230" s="21">
        <v>421</v>
      </c>
      <c r="H230" s="22">
        <v>500</v>
      </c>
      <c r="I230" s="23">
        <v>91.5</v>
      </c>
      <c r="J230" s="23">
        <v>96.5</v>
      </c>
      <c r="K230" s="23">
        <v>93.3</v>
      </c>
      <c r="L230" s="24">
        <v>5</v>
      </c>
      <c r="M230" s="24">
        <v>10</v>
      </c>
      <c r="N230" s="24">
        <v>3.6</v>
      </c>
      <c r="O230" s="24">
        <v>6.4</v>
      </c>
      <c r="P230" s="17"/>
      <c r="Q230" s="17">
        <v>17</v>
      </c>
    </row>
    <row r="231" spans="1:18" ht="15.75" x14ac:dyDescent="0.25">
      <c r="A231" s="18">
        <v>22</v>
      </c>
      <c r="B231" s="19"/>
      <c r="C231" s="17" t="s">
        <v>30</v>
      </c>
      <c r="D231" s="17">
        <v>455</v>
      </c>
      <c r="E231" s="17" t="s">
        <v>21</v>
      </c>
      <c r="F231" s="20">
        <v>45099</v>
      </c>
      <c r="G231" s="50">
        <v>422</v>
      </c>
      <c r="H231" s="22">
        <v>500</v>
      </c>
      <c r="I231" s="23">
        <v>91.2</v>
      </c>
      <c r="J231" s="23">
        <v>96.7</v>
      </c>
      <c r="K231" s="23">
        <v>93.5</v>
      </c>
      <c r="L231" s="24">
        <v>5.5</v>
      </c>
      <c r="M231" s="24">
        <v>11</v>
      </c>
      <c r="N231" s="24">
        <v>4.5999999999999996</v>
      </c>
      <c r="O231" s="24">
        <v>6.4</v>
      </c>
      <c r="P231" s="17"/>
      <c r="Q231" s="17">
        <v>17</v>
      </c>
    </row>
    <row r="232" spans="1:18" ht="15.75" x14ac:dyDescent="0.25">
      <c r="A232" s="18">
        <v>10</v>
      </c>
      <c r="B232" s="34"/>
      <c r="C232" s="17" t="s">
        <v>30</v>
      </c>
      <c r="D232" s="17">
        <v>98</v>
      </c>
      <c r="E232" s="17" t="s">
        <v>21</v>
      </c>
      <c r="F232" s="20">
        <v>45100</v>
      </c>
      <c r="G232" s="50">
        <v>535</v>
      </c>
      <c r="H232" s="22">
        <v>1000</v>
      </c>
      <c r="I232" s="23">
        <v>90.4</v>
      </c>
      <c r="J232" s="23">
        <v>93.3</v>
      </c>
      <c r="K232" s="23">
        <v>91.2</v>
      </c>
      <c r="L232" s="24">
        <v>2.9999999999999858</v>
      </c>
      <c r="M232" s="24">
        <v>3</v>
      </c>
      <c r="N232" s="24">
        <v>0.9</v>
      </c>
      <c r="O232" s="24">
        <v>2.1</v>
      </c>
      <c r="P232" s="17"/>
      <c r="Q232" s="17">
        <v>22</v>
      </c>
    </row>
    <row r="233" spans="1:18" ht="15.75" x14ac:dyDescent="0.25">
      <c r="A233" s="18">
        <v>11</v>
      </c>
      <c r="B233" s="19"/>
      <c r="C233" s="17" t="s">
        <v>30</v>
      </c>
      <c r="D233" s="17">
        <v>98</v>
      </c>
      <c r="E233" s="17" t="s">
        <v>21</v>
      </c>
      <c r="F233" s="20">
        <v>45100</v>
      </c>
      <c r="G233" s="21">
        <v>536</v>
      </c>
      <c r="H233" s="22">
        <v>1000</v>
      </c>
      <c r="I233" s="23">
        <v>90.6</v>
      </c>
      <c r="J233" s="23">
        <v>93.4</v>
      </c>
      <c r="K233" s="23">
        <v>91.3</v>
      </c>
      <c r="L233" s="24">
        <v>2.9000000000000057</v>
      </c>
      <c r="M233" s="24">
        <v>2.9</v>
      </c>
      <c r="N233" s="24">
        <v>0.8</v>
      </c>
      <c r="O233" s="24">
        <v>2.0999999999999996</v>
      </c>
      <c r="P233" s="17"/>
      <c r="Q233" s="17">
        <v>22</v>
      </c>
    </row>
    <row r="234" spans="1:18" ht="15.75" x14ac:dyDescent="0.25">
      <c r="A234" s="18">
        <v>14</v>
      </c>
      <c r="B234" s="34"/>
      <c r="C234" s="17" t="s">
        <v>30</v>
      </c>
      <c r="D234" s="17">
        <v>3</v>
      </c>
      <c r="E234" s="17" t="s">
        <v>21</v>
      </c>
      <c r="F234" s="20">
        <v>45103</v>
      </c>
      <c r="G234" s="50">
        <v>214</v>
      </c>
      <c r="H234" s="22">
        <v>750</v>
      </c>
      <c r="I234" s="23">
        <v>90.1</v>
      </c>
      <c r="J234" s="23">
        <v>91.3</v>
      </c>
      <c r="K234" s="23">
        <v>90.4</v>
      </c>
      <c r="L234" s="24">
        <v>1.2000000000000028</v>
      </c>
      <c r="M234" s="24">
        <v>1.6</v>
      </c>
      <c r="N234" s="24">
        <v>0.4</v>
      </c>
      <c r="O234" s="24">
        <v>1.2000000000000002</v>
      </c>
      <c r="P234" s="17"/>
      <c r="Q234" s="17">
        <v>9</v>
      </c>
    </row>
    <row r="235" spans="1:18" ht="15.75" x14ac:dyDescent="0.25">
      <c r="A235" s="18">
        <v>15</v>
      </c>
      <c r="B235" s="19"/>
      <c r="C235" s="17" t="s">
        <v>30</v>
      </c>
      <c r="D235" s="17">
        <v>3</v>
      </c>
      <c r="E235" s="17" t="s">
        <v>21</v>
      </c>
      <c r="F235" s="20">
        <v>45103</v>
      </c>
      <c r="G235" s="21">
        <v>215</v>
      </c>
      <c r="H235" s="22">
        <v>750</v>
      </c>
      <c r="I235" s="23">
        <v>91.9</v>
      </c>
      <c r="J235" s="23">
        <v>69.7</v>
      </c>
      <c r="K235" s="23">
        <v>68.099999999999994</v>
      </c>
      <c r="L235" s="75">
        <v>-22.200000000000003</v>
      </c>
      <c r="M235" s="75">
        <v>-29.6</v>
      </c>
      <c r="N235" s="75">
        <v>-31.7</v>
      </c>
      <c r="O235" s="24">
        <v>2.0999999999999979</v>
      </c>
      <c r="P235" s="17" t="s">
        <v>32</v>
      </c>
      <c r="Q235" s="17">
        <v>9</v>
      </c>
      <c r="R235" s="17"/>
    </row>
    <row r="236" spans="1:18" ht="15.75" x14ac:dyDescent="0.25">
      <c r="A236" s="18">
        <v>12</v>
      </c>
      <c r="B236" s="34"/>
      <c r="C236" s="17" t="s">
        <v>30</v>
      </c>
      <c r="D236" s="17">
        <v>5</v>
      </c>
      <c r="E236" s="17" t="s">
        <v>21</v>
      </c>
      <c r="F236" s="20">
        <v>45103</v>
      </c>
      <c r="G236" s="50">
        <v>212</v>
      </c>
      <c r="H236" s="22">
        <v>1000</v>
      </c>
      <c r="I236" s="23">
        <v>89.6</v>
      </c>
      <c r="J236" s="23">
        <v>91.4</v>
      </c>
      <c r="K236" s="23">
        <v>90.3</v>
      </c>
      <c r="L236" s="24">
        <v>1.8000000000000114</v>
      </c>
      <c r="M236" s="24">
        <v>1.8</v>
      </c>
      <c r="N236" s="24">
        <v>0.7</v>
      </c>
      <c r="O236" s="24">
        <v>1.1000000000000001</v>
      </c>
      <c r="P236" s="17"/>
      <c r="Q236" s="17">
        <v>9</v>
      </c>
      <c r="R236" s="17"/>
    </row>
    <row r="237" spans="1:18" ht="15.75" x14ac:dyDescent="0.25">
      <c r="A237" s="18">
        <v>13</v>
      </c>
      <c r="B237" s="19"/>
      <c r="C237" s="17" t="s">
        <v>30</v>
      </c>
      <c r="D237" s="17">
        <v>5</v>
      </c>
      <c r="E237" s="17" t="s">
        <v>21</v>
      </c>
      <c r="F237" s="20">
        <v>45103</v>
      </c>
      <c r="G237" s="21">
        <v>213</v>
      </c>
      <c r="H237" s="22">
        <v>1000</v>
      </c>
      <c r="I237" s="23">
        <v>90</v>
      </c>
      <c r="J237" s="23">
        <v>91.6</v>
      </c>
      <c r="K237" s="23">
        <v>90.6</v>
      </c>
      <c r="L237" s="24">
        <v>1.5999999999999943</v>
      </c>
      <c r="M237" s="24">
        <v>1.6</v>
      </c>
      <c r="N237" s="24">
        <v>0.6</v>
      </c>
      <c r="O237" s="24">
        <v>1</v>
      </c>
      <c r="P237" s="17"/>
      <c r="Q237" s="17">
        <v>9</v>
      </c>
      <c r="R237" s="17"/>
    </row>
    <row r="238" spans="1:18" ht="15.75" x14ac:dyDescent="0.25">
      <c r="A238" s="18">
        <v>10</v>
      </c>
      <c r="B238" s="34"/>
      <c r="C238" s="17" t="s">
        <v>30</v>
      </c>
      <c r="D238" s="17">
        <v>14</v>
      </c>
      <c r="E238" s="17" t="s">
        <v>21</v>
      </c>
      <c r="F238" s="20">
        <v>45103</v>
      </c>
      <c r="G238" s="50">
        <v>210</v>
      </c>
      <c r="H238" s="22">
        <v>1150</v>
      </c>
      <c r="I238" s="23">
        <v>89</v>
      </c>
      <c r="J238" s="23">
        <v>91.3</v>
      </c>
      <c r="K238" s="23">
        <v>89.8</v>
      </c>
      <c r="L238" s="24">
        <v>2.2999999999999972</v>
      </c>
      <c r="M238" s="24">
        <v>2</v>
      </c>
      <c r="N238" s="24">
        <v>0.7</v>
      </c>
      <c r="O238" s="24">
        <v>1.3</v>
      </c>
      <c r="P238" s="17"/>
      <c r="Q238" s="17">
        <v>9</v>
      </c>
      <c r="R238" s="17"/>
    </row>
    <row r="239" spans="1:18" ht="15.75" x14ac:dyDescent="0.25">
      <c r="A239" s="18">
        <v>11</v>
      </c>
      <c r="B239" s="19"/>
      <c r="C239" s="17" t="s">
        <v>30</v>
      </c>
      <c r="D239" s="17">
        <v>14</v>
      </c>
      <c r="E239" s="17" t="s">
        <v>21</v>
      </c>
      <c r="F239" s="20">
        <v>45103</v>
      </c>
      <c r="G239" s="21">
        <v>211</v>
      </c>
      <c r="H239" s="22">
        <v>1150</v>
      </c>
      <c r="I239" s="23">
        <v>89.4</v>
      </c>
      <c r="J239" s="23">
        <v>91.5</v>
      </c>
      <c r="K239" s="23">
        <v>90</v>
      </c>
      <c r="L239" s="24">
        <v>2.0999999999999943</v>
      </c>
      <c r="M239" s="24">
        <v>1.8</v>
      </c>
      <c r="N239" s="24">
        <v>0.5</v>
      </c>
      <c r="O239" s="24">
        <v>1.3</v>
      </c>
      <c r="P239" s="17"/>
      <c r="Q239" s="17">
        <v>9</v>
      </c>
      <c r="R239" s="17"/>
    </row>
    <row r="240" spans="1:18" ht="15.75" x14ac:dyDescent="0.25">
      <c r="A240" s="18">
        <v>12</v>
      </c>
      <c r="B240" s="34"/>
      <c r="C240" s="17" t="s">
        <v>30</v>
      </c>
      <c r="D240" s="17">
        <v>145</v>
      </c>
      <c r="E240" s="17" t="s">
        <v>21</v>
      </c>
      <c r="F240" s="20">
        <v>45103</v>
      </c>
      <c r="G240" s="50">
        <v>537</v>
      </c>
      <c r="H240" s="22">
        <v>650</v>
      </c>
      <c r="I240" s="23">
        <v>90.2</v>
      </c>
      <c r="J240" s="23">
        <v>92.1</v>
      </c>
      <c r="K240" s="23">
        <v>91.2</v>
      </c>
      <c r="L240" s="24">
        <v>1.9999999999999858</v>
      </c>
      <c r="M240" s="24">
        <v>3.1</v>
      </c>
      <c r="N240" s="24">
        <v>1.7</v>
      </c>
      <c r="O240" s="24">
        <v>1.4000000000000001</v>
      </c>
      <c r="P240" s="17"/>
      <c r="Q240" s="17">
        <v>22</v>
      </c>
      <c r="R240" s="17"/>
    </row>
    <row r="241" spans="1:18" ht="15.75" x14ac:dyDescent="0.25">
      <c r="A241" s="18">
        <v>13</v>
      </c>
      <c r="B241" s="19"/>
      <c r="C241" s="17" t="s">
        <v>30</v>
      </c>
      <c r="D241" s="17">
        <v>145</v>
      </c>
      <c r="E241" s="17" t="s">
        <v>21</v>
      </c>
      <c r="F241" s="20">
        <v>45103</v>
      </c>
      <c r="G241" s="21">
        <v>538</v>
      </c>
      <c r="H241" s="22">
        <v>650</v>
      </c>
      <c r="I241" s="23">
        <v>91.1</v>
      </c>
      <c r="J241" s="23">
        <v>92.5</v>
      </c>
      <c r="K241" s="23">
        <v>91.3</v>
      </c>
      <c r="L241" s="24">
        <v>1.5</v>
      </c>
      <c r="M241" s="24">
        <v>2.2999999999999998</v>
      </c>
      <c r="N241" s="24">
        <v>0.5</v>
      </c>
      <c r="O241" s="24">
        <v>1.7999999999999998</v>
      </c>
      <c r="P241" s="17"/>
      <c r="Q241" s="17">
        <v>22</v>
      </c>
      <c r="R241" s="17"/>
    </row>
    <row r="242" spans="1:18" ht="15.75" x14ac:dyDescent="0.25">
      <c r="A242" s="18">
        <v>16</v>
      </c>
      <c r="B242" s="34"/>
      <c r="C242" s="17" t="s">
        <v>30</v>
      </c>
      <c r="D242" s="17">
        <v>197</v>
      </c>
      <c r="E242" s="17" t="s">
        <v>21</v>
      </c>
      <c r="F242" s="20">
        <v>45103</v>
      </c>
      <c r="G242" s="50">
        <v>216</v>
      </c>
      <c r="H242" s="22">
        <v>500</v>
      </c>
      <c r="I242" s="23">
        <v>89.9</v>
      </c>
      <c r="J242" s="23">
        <v>93.1</v>
      </c>
      <c r="K242" s="23">
        <v>91.1</v>
      </c>
      <c r="L242" s="24">
        <v>3.1999999999999886</v>
      </c>
      <c r="M242" s="24">
        <v>6.4</v>
      </c>
      <c r="N242" s="24">
        <v>2.4</v>
      </c>
      <c r="O242" s="24">
        <v>4</v>
      </c>
      <c r="P242" s="17"/>
      <c r="Q242" s="17">
        <v>9</v>
      </c>
      <c r="R242" s="17"/>
    </row>
    <row r="243" spans="1:18" ht="15.75" x14ac:dyDescent="0.25">
      <c r="A243" s="18">
        <v>17</v>
      </c>
      <c r="B243" s="19"/>
      <c r="C243" s="17" t="s">
        <v>30</v>
      </c>
      <c r="D243" s="17">
        <v>197</v>
      </c>
      <c r="E243" s="17" t="s">
        <v>21</v>
      </c>
      <c r="F243" s="20">
        <v>45103</v>
      </c>
      <c r="G243" s="21">
        <v>217</v>
      </c>
      <c r="H243" s="22">
        <v>500</v>
      </c>
      <c r="I243" s="23">
        <v>90.9</v>
      </c>
      <c r="J243" s="23">
        <v>94</v>
      </c>
      <c r="K243" s="23">
        <v>92.1</v>
      </c>
      <c r="L243" s="24">
        <v>3.0999999999999943</v>
      </c>
      <c r="M243" s="24">
        <v>6.2</v>
      </c>
      <c r="N243" s="24">
        <v>2.4</v>
      </c>
      <c r="O243" s="24">
        <v>3.8000000000000003</v>
      </c>
      <c r="P243" s="17"/>
      <c r="Q243" s="17">
        <v>9</v>
      </c>
      <c r="R243" s="17"/>
    </row>
    <row r="244" spans="1:18" ht="15.75" x14ac:dyDescent="0.25">
      <c r="A244" s="18">
        <v>20</v>
      </c>
      <c r="B244" s="34"/>
      <c r="C244" s="17" t="s">
        <v>30</v>
      </c>
      <c r="D244" s="17">
        <v>454</v>
      </c>
      <c r="E244" s="17" t="s">
        <v>21</v>
      </c>
      <c r="F244" s="20">
        <v>45103</v>
      </c>
      <c r="G244" s="50">
        <v>220</v>
      </c>
      <c r="H244" s="22">
        <v>250</v>
      </c>
      <c r="I244" s="23">
        <v>89.3</v>
      </c>
      <c r="J244" s="23">
        <v>91.1</v>
      </c>
      <c r="K244" s="23">
        <v>89.6</v>
      </c>
      <c r="L244" s="24">
        <v>1.7999999999999972</v>
      </c>
      <c r="M244" s="24">
        <v>7.2</v>
      </c>
      <c r="N244" s="24">
        <v>1.2</v>
      </c>
      <c r="O244" s="24">
        <v>6</v>
      </c>
      <c r="P244" s="17"/>
      <c r="Q244" s="17">
        <v>9</v>
      </c>
      <c r="R244" s="17"/>
    </row>
    <row r="245" spans="1:18" ht="15.75" x14ac:dyDescent="0.25">
      <c r="A245" s="18">
        <v>21</v>
      </c>
      <c r="B245" s="19"/>
      <c r="C245" s="17" t="s">
        <v>30</v>
      </c>
      <c r="D245" s="17">
        <v>454</v>
      </c>
      <c r="E245" s="17" t="s">
        <v>21</v>
      </c>
      <c r="F245" s="20">
        <v>45103</v>
      </c>
      <c r="G245" s="50">
        <v>221</v>
      </c>
      <c r="H245" s="22">
        <v>250</v>
      </c>
      <c r="I245" s="23">
        <v>91.1</v>
      </c>
      <c r="J245" s="23">
        <v>93</v>
      </c>
      <c r="K245" s="23">
        <v>91.4</v>
      </c>
      <c r="L245" s="24">
        <v>1.9000000000000057</v>
      </c>
      <c r="M245" s="24">
        <v>7.6</v>
      </c>
      <c r="N245" s="24">
        <v>1.2</v>
      </c>
      <c r="O245" s="24">
        <v>6.3999999999999995</v>
      </c>
      <c r="P245" s="17"/>
      <c r="Q245" s="17">
        <v>9</v>
      </c>
      <c r="R245" s="17"/>
    </row>
    <row r="246" spans="1:18" ht="15.75" x14ac:dyDescent="0.25">
      <c r="A246" s="18">
        <v>18</v>
      </c>
      <c r="B246" s="34"/>
      <c r="C246" s="17" t="s">
        <v>30</v>
      </c>
      <c r="D246" s="17" t="s">
        <v>33</v>
      </c>
      <c r="E246" s="17" t="s">
        <v>21</v>
      </c>
      <c r="F246" s="20">
        <v>45103</v>
      </c>
      <c r="G246" s="50">
        <v>218</v>
      </c>
      <c r="H246" s="22">
        <v>500</v>
      </c>
      <c r="I246" s="23">
        <v>89.7</v>
      </c>
      <c r="J246" s="23">
        <v>92.9</v>
      </c>
      <c r="K246" s="23">
        <v>90.8</v>
      </c>
      <c r="L246" s="24">
        <v>3.2000000000000028</v>
      </c>
      <c r="M246" s="24">
        <v>6.4</v>
      </c>
      <c r="N246" s="24">
        <v>2.2000000000000002</v>
      </c>
      <c r="O246" s="24">
        <v>4.2</v>
      </c>
      <c r="P246" s="17" t="s">
        <v>34</v>
      </c>
      <c r="Q246" s="17">
        <v>9</v>
      </c>
      <c r="R246" s="17"/>
    </row>
    <row r="247" spans="1:18" ht="15.75" x14ac:dyDescent="0.25">
      <c r="A247" s="18">
        <v>19</v>
      </c>
      <c r="B247" s="19"/>
      <c r="C247" s="17" t="s">
        <v>30</v>
      </c>
      <c r="D247" s="17" t="s">
        <v>33</v>
      </c>
      <c r="E247" s="17" t="s">
        <v>21</v>
      </c>
      <c r="F247" s="20">
        <v>45103</v>
      </c>
      <c r="G247" s="21">
        <v>219</v>
      </c>
      <c r="H247" s="22">
        <v>500</v>
      </c>
      <c r="I247" s="23">
        <v>91.1</v>
      </c>
      <c r="J247" s="23">
        <v>94.4</v>
      </c>
      <c r="K247" s="23">
        <v>92.3</v>
      </c>
      <c r="L247" s="24">
        <v>3.3000000000000114</v>
      </c>
      <c r="M247" s="24">
        <v>6.6</v>
      </c>
      <c r="N247" s="24">
        <v>2.4</v>
      </c>
      <c r="O247" s="24">
        <v>4.1999999999999993</v>
      </c>
      <c r="P247" s="17" t="s">
        <v>34</v>
      </c>
      <c r="Q247" s="17">
        <v>9</v>
      </c>
      <c r="R247" s="17"/>
    </row>
    <row r="248" spans="1:18" ht="15.75" x14ac:dyDescent="0.25">
      <c r="A248" s="7">
        <v>1</v>
      </c>
      <c r="B248" s="34"/>
      <c r="C248" s="17" t="s">
        <v>30</v>
      </c>
      <c r="D248" s="17">
        <v>18</v>
      </c>
      <c r="E248" s="17" t="s">
        <v>21</v>
      </c>
      <c r="F248" s="20">
        <v>45104</v>
      </c>
      <c r="G248" s="21">
        <v>226</v>
      </c>
      <c r="H248" s="22">
        <v>1000</v>
      </c>
      <c r="I248" s="23">
        <v>90.8</v>
      </c>
      <c r="J248" s="23">
        <v>92.2</v>
      </c>
      <c r="K248" s="23">
        <v>91</v>
      </c>
      <c r="L248" s="24">
        <v>1.4000000000000057</v>
      </c>
      <c r="M248" s="24">
        <v>1.4</v>
      </c>
      <c r="N248" s="24">
        <v>0.2</v>
      </c>
      <c r="O248" s="24">
        <v>1.2</v>
      </c>
      <c r="P248" s="17"/>
      <c r="Q248" s="17">
        <v>10</v>
      </c>
      <c r="R248" s="17"/>
    </row>
    <row r="249" spans="1:18" ht="15.75" x14ac:dyDescent="0.25">
      <c r="A249" s="18">
        <v>2</v>
      </c>
      <c r="B249" s="34"/>
      <c r="C249" s="17" t="s">
        <v>30</v>
      </c>
      <c r="D249" s="17">
        <v>18</v>
      </c>
      <c r="E249" s="17" t="s">
        <v>21</v>
      </c>
      <c r="F249" s="20">
        <v>45104</v>
      </c>
      <c r="G249" s="50">
        <v>227</v>
      </c>
      <c r="H249" s="22">
        <v>1000</v>
      </c>
      <c r="I249" s="23">
        <v>90.7</v>
      </c>
      <c r="J249" s="23">
        <v>91.9</v>
      </c>
      <c r="K249" s="23">
        <v>90.7</v>
      </c>
      <c r="L249" s="24">
        <v>1.2000000000000028</v>
      </c>
      <c r="M249" s="24">
        <v>1.2</v>
      </c>
      <c r="N249" s="24">
        <v>0</v>
      </c>
      <c r="O249" s="24">
        <v>1.2</v>
      </c>
      <c r="P249" s="17"/>
      <c r="Q249" s="17">
        <v>10</v>
      </c>
      <c r="R249" s="17"/>
    </row>
    <row r="250" spans="1:18" ht="15.75" x14ac:dyDescent="0.25">
      <c r="A250" s="18">
        <v>22</v>
      </c>
      <c r="B250" s="19"/>
      <c r="C250" s="17" t="s">
        <v>30</v>
      </c>
      <c r="D250" s="17">
        <v>21</v>
      </c>
      <c r="E250" s="17" t="s">
        <v>21</v>
      </c>
      <c r="F250" s="20">
        <v>45104</v>
      </c>
      <c r="G250" s="21">
        <v>222</v>
      </c>
      <c r="H250" s="22">
        <v>750</v>
      </c>
      <c r="I250" s="23">
        <v>89.3</v>
      </c>
      <c r="J250" s="23">
        <v>90.7</v>
      </c>
      <c r="K250" s="23">
        <v>89.7</v>
      </c>
      <c r="L250" s="24">
        <v>1.4000000000000057</v>
      </c>
      <c r="M250" s="24">
        <v>1.9</v>
      </c>
      <c r="N250" s="24">
        <v>0.5</v>
      </c>
      <c r="O250" s="24">
        <v>1.4</v>
      </c>
      <c r="P250" s="17"/>
      <c r="Q250" s="17">
        <v>9</v>
      </c>
      <c r="R250" s="17"/>
    </row>
    <row r="251" spans="1:18" ht="15.75" x14ac:dyDescent="0.25">
      <c r="A251" s="18">
        <v>5</v>
      </c>
      <c r="B251" s="19"/>
      <c r="C251" s="17" t="s">
        <v>30</v>
      </c>
      <c r="D251" s="17">
        <v>21</v>
      </c>
      <c r="E251" s="17" t="s">
        <v>21</v>
      </c>
      <c r="F251" s="20">
        <v>45104</v>
      </c>
      <c r="G251" s="21">
        <v>230</v>
      </c>
      <c r="H251" s="22">
        <v>750</v>
      </c>
      <c r="I251" s="23">
        <v>89.8</v>
      </c>
      <c r="J251" s="23">
        <v>90.9</v>
      </c>
      <c r="K251" s="23">
        <v>90.4</v>
      </c>
      <c r="L251" s="24">
        <v>1.1000000000000085</v>
      </c>
      <c r="M251" s="24">
        <v>1.5</v>
      </c>
      <c r="N251" s="24">
        <v>0.8</v>
      </c>
      <c r="O251" s="24">
        <v>0.7</v>
      </c>
      <c r="P251" s="17"/>
      <c r="Q251" s="17">
        <v>10</v>
      </c>
      <c r="R251" s="17"/>
    </row>
    <row r="252" spans="1:18" ht="15.75" x14ac:dyDescent="0.25">
      <c r="A252" s="18">
        <v>8</v>
      </c>
      <c r="B252" s="57"/>
      <c r="C252" s="17" t="s">
        <v>30</v>
      </c>
      <c r="D252" s="17">
        <v>30</v>
      </c>
      <c r="E252" s="17" t="s">
        <v>21</v>
      </c>
      <c r="F252" s="20">
        <v>45104</v>
      </c>
      <c r="G252" s="50">
        <v>233</v>
      </c>
      <c r="H252" s="22">
        <v>500</v>
      </c>
      <c r="I252" s="23">
        <v>91.1</v>
      </c>
      <c r="J252" s="23">
        <v>98.1</v>
      </c>
      <c r="K252" s="23">
        <v>94.2</v>
      </c>
      <c r="L252" s="24">
        <v>7</v>
      </c>
      <c r="M252" s="24">
        <v>14</v>
      </c>
      <c r="N252" s="24">
        <v>6.2</v>
      </c>
      <c r="O252" s="24">
        <v>7.8</v>
      </c>
      <c r="P252" s="17"/>
      <c r="Q252" s="17">
        <v>10</v>
      </c>
      <c r="R252" s="17"/>
    </row>
    <row r="253" spans="1:18" ht="15.75" x14ac:dyDescent="0.25">
      <c r="A253" s="18">
        <v>10</v>
      </c>
      <c r="B253" s="34"/>
      <c r="C253" s="17" t="s">
        <v>30</v>
      </c>
      <c r="D253" s="17">
        <v>30</v>
      </c>
      <c r="E253" s="17" t="s">
        <v>21</v>
      </c>
      <c r="F253" s="20">
        <v>45104</v>
      </c>
      <c r="G253" s="50">
        <v>235</v>
      </c>
      <c r="H253" s="22">
        <v>250</v>
      </c>
      <c r="I253" s="23">
        <v>89.9</v>
      </c>
      <c r="J253" s="23">
        <v>93.5</v>
      </c>
      <c r="K253" s="23">
        <v>91.5</v>
      </c>
      <c r="L253" s="24">
        <v>3.5999999999999943</v>
      </c>
      <c r="M253" s="24">
        <v>14.4</v>
      </c>
      <c r="N253" s="24">
        <v>6.4</v>
      </c>
      <c r="O253" s="24">
        <v>8</v>
      </c>
      <c r="P253" s="17"/>
      <c r="Q253" s="17">
        <v>10</v>
      </c>
      <c r="R253" s="17"/>
    </row>
    <row r="254" spans="1:18" ht="15.75" x14ac:dyDescent="0.25">
      <c r="A254" s="18">
        <v>6</v>
      </c>
      <c r="B254" s="34"/>
      <c r="C254" s="17" t="s">
        <v>30</v>
      </c>
      <c r="D254" s="17">
        <v>36</v>
      </c>
      <c r="E254" s="17" t="s">
        <v>21</v>
      </c>
      <c r="F254" s="20">
        <v>45104</v>
      </c>
      <c r="G254" s="50">
        <v>231</v>
      </c>
      <c r="H254" s="22">
        <v>750</v>
      </c>
      <c r="I254" s="23">
        <v>91.6</v>
      </c>
      <c r="J254" s="23">
        <v>94</v>
      </c>
      <c r="K254" s="23">
        <v>93</v>
      </c>
      <c r="L254" s="24">
        <v>2.4000000000000057</v>
      </c>
      <c r="M254" s="24">
        <v>3.2</v>
      </c>
      <c r="N254" s="24">
        <v>1.9</v>
      </c>
      <c r="O254" s="24">
        <v>1.3000000000000003</v>
      </c>
      <c r="P254" s="17"/>
      <c r="Q254" s="17">
        <v>10</v>
      </c>
      <c r="R254" s="17"/>
    </row>
    <row r="255" spans="1:18" ht="15.75" x14ac:dyDescent="0.25">
      <c r="A255" s="18">
        <v>7</v>
      </c>
      <c r="B255" s="34"/>
      <c r="C255" s="17" t="s">
        <v>30</v>
      </c>
      <c r="D255" s="17">
        <v>36</v>
      </c>
      <c r="E255" s="17" t="s">
        <v>21</v>
      </c>
      <c r="F255" s="20">
        <v>45104</v>
      </c>
      <c r="G255" s="21">
        <v>232</v>
      </c>
      <c r="H255" s="22">
        <v>750</v>
      </c>
      <c r="I255" s="23">
        <v>90.1</v>
      </c>
      <c r="J255" s="23">
        <v>92.7</v>
      </c>
      <c r="K255" s="23">
        <v>91.3</v>
      </c>
      <c r="L255" s="24">
        <v>2.6000000000000085</v>
      </c>
      <c r="M255" s="24">
        <v>3.5</v>
      </c>
      <c r="N255" s="24">
        <v>1.6</v>
      </c>
      <c r="O255" s="24">
        <v>1.9</v>
      </c>
      <c r="P255" s="17"/>
      <c r="Q255" s="17">
        <v>10</v>
      </c>
      <c r="R255" s="17"/>
    </row>
    <row r="256" spans="1:18" ht="15.75" x14ac:dyDescent="0.25">
      <c r="A256" s="18">
        <v>3</v>
      </c>
      <c r="B256" s="19"/>
      <c r="C256" s="17" t="s">
        <v>30</v>
      </c>
      <c r="D256" s="17">
        <v>112</v>
      </c>
      <c r="E256" s="17" t="s">
        <v>21</v>
      </c>
      <c r="F256" s="20">
        <v>45104</v>
      </c>
      <c r="G256" s="21">
        <v>228</v>
      </c>
      <c r="H256" s="22">
        <v>750</v>
      </c>
      <c r="I256" s="23">
        <v>90.7</v>
      </c>
      <c r="J256" s="23">
        <v>91.3</v>
      </c>
      <c r="K256" s="23">
        <v>91</v>
      </c>
      <c r="L256" s="24">
        <v>0.59999999999999432</v>
      </c>
      <c r="M256" s="24">
        <v>0.8</v>
      </c>
      <c r="N256" s="24">
        <v>0.4</v>
      </c>
      <c r="O256" s="24">
        <v>0.4</v>
      </c>
      <c r="P256" s="17"/>
      <c r="Q256" s="17">
        <v>10</v>
      </c>
      <c r="R256" s="17"/>
    </row>
    <row r="257" spans="1:17" ht="15.75" x14ac:dyDescent="0.25">
      <c r="A257" s="18">
        <v>4</v>
      </c>
      <c r="B257" s="34"/>
      <c r="C257" s="17" t="s">
        <v>30</v>
      </c>
      <c r="D257" s="17">
        <v>112</v>
      </c>
      <c r="E257" s="17" t="s">
        <v>21</v>
      </c>
      <c r="F257" s="20">
        <v>45104</v>
      </c>
      <c r="G257" s="50">
        <v>229</v>
      </c>
      <c r="H257" s="22">
        <v>750</v>
      </c>
      <c r="I257" s="23">
        <v>91.2</v>
      </c>
      <c r="J257" s="23">
        <v>91.6</v>
      </c>
      <c r="K257" s="23">
        <v>91.1</v>
      </c>
      <c r="L257" s="24">
        <v>0.39999999999999147</v>
      </c>
      <c r="M257" s="24">
        <v>0.5</v>
      </c>
      <c r="N257" s="75">
        <v>-0.1</v>
      </c>
      <c r="O257" s="24">
        <v>0.6</v>
      </c>
      <c r="P257" s="17"/>
      <c r="Q257" s="17">
        <v>10</v>
      </c>
    </row>
    <row r="258" spans="1:17" ht="15.75" x14ac:dyDescent="0.25">
      <c r="A258" s="18">
        <v>14</v>
      </c>
      <c r="B258" s="34"/>
      <c r="C258" s="17" t="s">
        <v>30</v>
      </c>
      <c r="D258" s="17">
        <v>149</v>
      </c>
      <c r="E258" s="17" t="s">
        <v>21</v>
      </c>
      <c r="F258" s="20">
        <v>45104</v>
      </c>
      <c r="G258" s="50">
        <v>539</v>
      </c>
      <c r="H258" s="22">
        <v>650</v>
      </c>
      <c r="I258" s="23">
        <v>91.1</v>
      </c>
      <c r="J258" s="23">
        <v>92.3</v>
      </c>
      <c r="K258" s="23">
        <v>91.1</v>
      </c>
      <c r="L258" s="24">
        <v>1.2999999999999972</v>
      </c>
      <c r="M258" s="24">
        <v>2</v>
      </c>
      <c r="N258" s="24">
        <v>0.2</v>
      </c>
      <c r="O258" s="24">
        <v>1.8</v>
      </c>
      <c r="P258" s="17"/>
      <c r="Q258" s="17">
        <v>22</v>
      </c>
    </row>
    <row r="259" spans="1:17" ht="15.75" x14ac:dyDescent="0.25">
      <c r="A259" s="18">
        <v>15</v>
      </c>
      <c r="B259" s="19"/>
      <c r="C259" s="17" t="s">
        <v>30</v>
      </c>
      <c r="D259" s="17">
        <v>149</v>
      </c>
      <c r="E259" s="17" t="s">
        <v>21</v>
      </c>
      <c r="F259" s="20">
        <v>45104</v>
      </c>
      <c r="G259" s="21">
        <v>540</v>
      </c>
      <c r="H259" s="22">
        <v>650</v>
      </c>
      <c r="I259" s="23">
        <v>91.4</v>
      </c>
      <c r="J259" s="23">
        <v>92.5</v>
      </c>
      <c r="K259" s="23">
        <v>90.7</v>
      </c>
      <c r="L259" s="24">
        <v>1.1999999999999886</v>
      </c>
      <c r="M259" s="24">
        <v>1.8</v>
      </c>
      <c r="N259" s="75">
        <v>-0.9</v>
      </c>
      <c r="O259" s="24">
        <v>2.7</v>
      </c>
      <c r="P259" s="17"/>
      <c r="Q259" s="17">
        <v>22</v>
      </c>
    </row>
    <row r="260" spans="1:17" s="84" customFormat="1" ht="15.75" x14ac:dyDescent="0.25">
      <c r="A260" s="76">
        <v>11</v>
      </c>
      <c r="B260" s="77"/>
      <c r="C260" s="70" t="s">
        <v>30</v>
      </c>
      <c r="D260" s="70">
        <v>186</v>
      </c>
      <c r="E260" s="70" t="s">
        <v>21</v>
      </c>
      <c r="F260" s="78">
        <v>45104</v>
      </c>
      <c r="G260" s="38">
        <v>236</v>
      </c>
      <c r="H260" s="80">
        <v>1000</v>
      </c>
      <c r="I260" s="81">
        <v>89.4</v>
      </c>
      <c r="J260" s="81">
        <v>93.5</v>
      </c>
      <c r="K260" s="81">
        <v>90.6</v>
      </c>
      <c r="L260" s="75">
        <v>4.0999999999999943</v>
      </c>
      <c r="M260" s="75">
        <v>4.0999999999999996</v>
      </c>
      <c r="N260" s="75">
        <v>1.2</v>
      </c>
      <c r="O260" s="75">
        <v>2.8999999999999995</v>
      </c>
      <c r="P260" s="70" t="s">
        <v>31</v>
      </c>
      <c r="Q260" s="70">
        <v>10</v>
      </c>
    </row>
    <row r="261" spans="1:17" s="84" customFormat="1" ht="15.75" x14ac:dyDescent="0.25">
      <c r="A261" s="76">
        <v>12</v>
      </c>
      <c r="B261" s="82"/>
      <c r="C261" s="70" t="s">
        <v>30</v>
      </c>
      <c r="D261" s="70">
        <v>186</v>
      </c>
      <c r="E261" s="70" t="s">
        <v>21</v>
      </c>
      <c r="F261" s="78">
        <v>45104</v>
      </c>
      <c r="G261" s="79">
        <v>237</v>
      </c>
      <c r="H261" s="80">
        <v>1000</v>
      </c>
      <c r="I261" s="81">
        <v>89.6</v>
      </c>
      <c r="J261" s="81">
        <v>93.7</v>
      </c>
      <c r="K261" s="81">
        <v>90.8</v>
      </c>
      <c r="L261" s="75">
        <v>4.1000000000000085</v>
      </c>
      <c r="M261" s="75">
        <v>4.0999999999999996</v>
      </c>
      <c r="N261" s="75">
        <v>1.2</v>
      </c>
      <c r="O261" s="75">
        <v>2.8999999999999995</v>
      </c>
      <c r="P261" s="70" t="s">
        <v>31</v>
      </c>
      <c r="Q261" s="70">
        <v>10</v>
      </c>
    </row>
    <row r="262" spans="1:17" ht="15.75" x14ac:dyDescent="0.25">
      <c r="A262" s="18">
        <v>16</v>
      </c>
      <c r="B262" s="34"/>
      <c r="C262" s="17" t="s">
        <v>30</v>
      </c>
      <c r="D262" s="17">
        <v>32</v>
      </c>
      <c r="E262" s="17" t="s">
        <v>21</v>
      </c>
      <c r="F262" s="20">
        <v>45105</v>
      </c>
      <c r="G262" s="50">
        <v>541</v>
      </c>
      <c r="H262" s="22">
        <v>500</v>
      </c>
      <c r="I262" s="23">
        <v>91.2</v>
      </c>
      <c r="J262" s="23">
        <v>92.6</v>
      </c>
      <c r="K262" s="23">
        <v>91.4</v>
      </c>
      <c r="L262" s="24">
        <v>1.4999999999999858</v>
      </c>
      <c r="M262" s="24">
        <v>3</v>
      </c>
      <c r="N262" s="24">
        <v>0.6</v>
      </c>
      <c r="O262" s="24">
        <v>2.4</v>
      </c>
      <c r="P262" s="17"/>
      <c r="Q262" s="17">
        <v>22</v>
      </c>
    </row>
    <row r="263" spans="1:17" ht="15.75" x14ac:dyDescent="0.25">
      <c r="A263" s="18">
        <v>17</v>
      </c>
      <c r="B263" s="19"/>
      <c r="C263" s="17" t="s">
        <v>30</v>
      </c>
      <c r="D263" s="17">
        <v>32</v>
      </c>
      <c r="E263" s="17" t="s">
        <v>21</v>
      </c>
      <c r="F263" s="20">
        <v>45105</v>
      </c>
      <c r="G263" s="21">
        <v>542</v>
      </c>
      <c r="H263" s="22">
        <v>500</v>
      </c>
      <c r="I263" s="23">
        <v>90.5</v>
      </c>
      <c r="J263" s="23">
        <v>91.8</v>
      </c>
      <c r="K263" s="23">
        <v>90.8</v>
      </c>
      <c r="L263" s="24">
        <v>1.3999999999999915</v>
      </c>
      <c r="M263" s="24">
        <v>2.8</v>
      </c>
      <c r="N263" s="24">
        <v>0.8</v>
      </c>
      <c r="O263" s="24">
        <v>1.9999999999999998</v>
      </c>
      <c r="P263" s="17"/>
      <c r="Q263" s="17">
        <v>22</v>
      </c>
    </row>
    <row r="264" spans="1:17" ht="15.75" x14ac:dyDescent="0.25">
      <c r="A264" s="18">
        <v>18</v>
      </c>
      <c r="B264" s="34"/>
      <c r="C264" s="17" t="s">
        <v>30</v>
      </c>
      <c r="D264" s="17">
        <v>33</v>
      </c>
      <c r="E264" s="17" t="s">
        <v>21</v>
      </c>
      <c r="F264" s="20">
        <v>45105</v>
      </c>
      <c r="G264" s="50">
        <v>543</v>
      </c>
      <c r="H264" s="22">
        <v>1000</v>
      </c>
      <c r="I264" s="23">
        <v>89.9</v>
      </c>
      <c r="J264" s="23">
        <v>91</v>
      </c>
      <c r="K264" s="23">
        <v>90.1</v>
      </c>
      <c r="L264" s="24">
        <v>1.1999999999999886</v>
      </c>
      <c r="M264" s="24">
        <v>1.2</v>
      </c>
      <c r="N264" s="24">
        <v>0.3</v>
      </c>
      <c r="O264" s="24">
        <v>0.89999999999999991</v>
      </c>
      <c r="P264" s="17"/>
      <c r="Q264" s="17">
        <v>22</v>
      </c>
    </row>
    <row r="265" spans="1:17" ht="15.75" x14ac:dyDescent="0.25">
      <c r="A265" s="18">
        <v>19</v>
      </c>
      <c r="B265" s="19"/>
      <c r="C265" s="17" t="s">
        <v>30</v>
      </c>
      <c r="D265" s="17">
        <v>33</v>
      </c>
      <c r="E265" s="17" t="s">
        <v>21</v>
      </c>
      <c r="F265" s="20">
        <v>45105</v>
      </c>
      <c r="G265" s="21">
        <v>544</v>
      </c>
      <c r="H265" s="22">
        <v>750</v>
      </c>
      <c r="I265" s="23">
        <v>90.8</v>
      </c>
      <c r="J265" s="23">
        <v>91.4</v>
      </c>
      <c r="K265" s="23">
        <v>90.9</v>
      </c>
      <c r="L265" s="24">
        <v>0.70000000000000284</v>
      </c>
      <c r="M265" s="24">
        <v>0.9</v>
      </c>
      <c r="N265" s="24">
        <v>0.3</v>
      </c>
      <c r="O265" s="24">
        <v>0.60000000000000009</v>
      </c>
      <c r="P265" s="17"/>
      <c r="Q265" s="17">
        <v>22</v>
      </c>
    </row>
    <row r="266" spans="1:17" ht="15.75" x14ac:dyDescent="0.25">
      <c r="A266" s="18">
        <v>20</v>
      </c>
      <c r="B266" s="34"/>
      <c r="C266" s="17" t="s">
        <v>30</v>
      </c>
      <c r="D266" s="17">
        <v>39</v>
      </c>
      <c r="E266" s="17" t="s">
        <v>21</v>
      </c>
      <c r="F266" s="20">
        <v>45105</v>
      </c>
      <c r="G266" s="50">
        <v>545</v>
      </c>
      <c r="H266" s="22">
        <v>800</v>
      </c>
      <c r="I266" s="23">
        <v>91.3</v>
      </c>
      <c r="J266" s="23">
        <v>92.6</v>
      </c>
      <c r="K266" s="23">
        <v>91.8</v>
      </c>
      <c r="L266" s="24">
        <v>1.3999999999999915</v>
      </c>
      <c r="M266" s="24">
        <v>1.7</v>
      </c>
      <c r="N266" s="24">
        <v>0.7</v>
      </c>
      <c r="O266" s="24">
        <v>1</v>
      </c>
      <c r="P266" s="17"/>
      <c r="Q266" s="17">
        <v>22</v>
      </c>
    </row>
    <row r="267" spans="1:17" ht="15.75" x14ac:dyDescent="0.25">
      <c r="A267" s="18">
        <v>21</v>
      </c>
      <c r="B267" s="19"/>
      <c r="C267" s="17" t="s">
        <v>30</v>
      </c>
      <c r="D267" s="17">
        <v>39</v>
      </c>
      <c r="E267" s="17" t="s">
        <v>21</v>
      </c>
      <c r="F267" s="20">
        <v>45105</v>
      </c>
      <c r="G267" s="50">
        <v>546</v>
      </c>
      <c r="H267" s="22">
        <v>800</v>
      </c>
      <c r="I267" s="23">
        <v>90.8</v>
      </c>
      <c r="J267" s="23">
        <v>91.9</v>
      </c>
      <c r="K267" s="23">
        <v>91.2</v>
      </c>
      <c r="L267" s="24">
        <v>1.2000000000000028</v>
      </c>
      <c r="M267" s="24">
        <v>1.5</v>
      </c>
      <c r="N267" s="24">
        <v>0.6</v>
      </c>
      <c r="O267" s="24">
        <v>0.9</v>
      </c>
      <c r="P267" s="17"/>
      <c r="Q267" s="17">
        <v>22</v>
      </c>
    </row>
    <row r="268" spans="1:17" ht="15.75" x14ac:dyDescent="0.25">
      <c r="A268" s="18">
        <v>22</v>
      </c>
      <c r="B268" s="19"/>
      <c r="C268" s="17" t="s">
        <v>30</v>
      </c>
      <c r="D268" s="17">
        <v>110</v>
      </c>
      <c r="E268" s="17" t="s">
        <v>21</v>
      </c>
      <c r="F268" s="20">
        <v>45105</v>
      </c>
      <c r="G268" s="21">
        <v>547</v>
      </c>
      <c r="H268" s="22">
        <v>700</v>
      </c>
      <c r="I268" s="23">
        <v>91.3</v>
      </c>
      <c r="J268" s="23">
        <v>94.3</v>
      </c>
      <c r="K268" s="23">
        <v>92.5</v>
      </c>
      <c r="L268" s="24">
        <v>3.0999999999999943</v>
      </c>
      <c r="M268" s="24">
        <v>4.4000000000000004</v>
      </c>
      <c r="N268" s="24">
        <v>1.9</v>
      </c>
      <c r="O268" s="24">
        <v>2.5000000000000004</v>
      </c>
      <c r="P268" s="17"/>
      <c r="Q268" s="17">
        <v>22</v>
      </c>
    </row>
    <row r="269" spans="1:17" ht="15.75" x14ac:dyDescent="0.25">
      <c r="A269" s="7">
        <v>1</v>
      </c>
      <c r="B269" s="34"/>
      <c r="C269" s="17" t="s">
        <v>30</v>
      </c>
      <c r="D269" s="17">
        <v>110</v>
      </c>
      <c r="E269" s="17" t="s">
        <v>21</v>
      </c>
      <c r="F269" s="20">
        <v>45105</v>
      </c>
      <c r="G269" s="21">
        <v>551</v>
      </c>
      <c r="H269" s="22">
        <v>700</v>
      </c>
      <c r="I269" s="23">
        <v>89.9</v>
      </c>
      <c r="J269" s="23">
        <v>93.6</v>
      </c>
      <c r="K269" s="23">
        <v>91.4</v>
      </c>
      <c r="L269" s="24">
        <v>3.5999999999999943</v>
      </c>
      <c r="M269" s="24">
        <v>5.0999999999999996</v>
      </c>
      <c r="N269" s="24">
        <v>2.1</v>
      </c>
      <c r="O269" s="24">
        <v>2.9999999999999996</v>
      </c>
      <c r="P269" s="17"/>
      <c r="Q269" s="17">
        <v>23</v>
      </c>
    </row>
    <row r="270" spans="1:17" ht="15.75" x14ac:dyDescent="0.25">
      <c r="A270" s="18">
        <v>2</v>
      </c>
      <c r="B270" s="34"/>
      <c r="C270" s="17" t="s">
        <v>30</v>
      </c>
      <c r="D270" s="17">
        <v>117</v>
      </c>
      <c r="E270" s="17" t="s">
        <v>21</v>
      </c>
      <c r="F270" s="20">
        <v>45106</v>
      </c>
      <c r="G270" s="50">
        <v>552</v>
      </c>
      <c r="H270" s="22">
        <v>100</v>
      </c>
      <c r="I270" s="23">
        <v>91.6</v>
      </c>
      <c r="J270" s="23">
        <v>93.3</v>
      </c>
      <c r="K270" s="23">
        <v>92.4</v>
      </c>
      <c r="L270" s="24">
        <v>1.6000000000000085</v>
      </c>
      <c r="M270" s="24">
        <v>16</v>
      </c>
      <c r="N270" s="24">
        <v>8</v>
      </c>
      <c r="O270" s="24">
        <v>8</v>
      </c>
      <c r="P270" s="17"/>
      <c r="Q270" s="17">
        <v>23</v>
      </c>
    </row>
    <row r="271" spans="1:17" ht="15.75" x14ac:dyDescent="0.25">
      <c r="A271" s="18">
        <v>3</v>
      </c>
      <c r="B271" s="19"/>
      <c r="C271" s="17" t="s">
        <v>30</v>
      </c>
      <c r="D271" s="17">
        <v>117</v>
      </c>
      <c r="E271" s="17" t="s">
        <v>21</v>
      </c>
      <c r="F271" s="20">
        <v>45106</v>
      </c>
      <c r="G271" s="21">
        <v>553</v>
      </c>
      <c r="H271" s="22">
        <v>100</v>
      </c>
      <c r="I271" s="23">
        <v>90.9</v>
      </c>
      <c r="J271" s="23">
        <v>92.5</v>
      </c>
      <c r="K271" s="23">
        <v>91.4</v>
      </c>
      <c r="L271" s="24">
        <v>1.5</v>
      </c>
      <c r="M271" s="24">
        <v>15</v>
      </c>
      <c r="N271" s="24">
        <v>5</v>
      </c>
      <c r="O271" s="24">
        <v>10</v>
      </c>
      <c r="P271" s="17"/>
      <c r="Q271" s="17">
        <v>23</v>
      </c>
    </row>
    <row r="272" spans="1:17" ht="15.75" x14ac:dyDescent="0.25">
      <c r="A272" s="18">
        <v>4</v>
      </c>
      <c r="B272" s="34"/>
      <c r="C272" s="17" t="s">
        <v>30</v>
      </c>
      <c r="D272" s="17">
        <v>440</v>
      </c>
      <c r="E272" s="17" t="s">
        <v>21</v>
      </c>
      <c r="F272" s="20">
        <v>45106</v>
      </c>
      <c r="G272" s="50">
        <v>554</v>
      </c>
      <c r="H272" s="22">
        <v>500</v>
      </c>
      <c r="I272" s="23">
        <v>90.8</v>
      </c>
      <c r="J272" s="23">
        <v>93.6</v>
      </c>
      <c r="K272" s="23">
        <v>91.8</v>
      </c>
      <c r="L272" s="24">
        <v>2.7000000000000028</v>
      </c>
      <c r="M272" s="24">
        <v>5.4</v>
      </c>
      <c r="N272" s="24">
        <v>2</v>
      </c>
      <c r="O272" s="24">
        <v>3.4000000000000004</v>
      </c>
      <c r="P272" s="17"/>
      <c r="Q272" s="17">
        <v>23</v>
      </c>
    </row>
    <row r="273" spans="1:17" ht="15.75" x14ac:dyDescent="0.25">
      <c r="A273" s="18">
        <v>5</v>
      </c>
      <c r="B273" s="19"/>
      <c r="C273" s="17" t="s">
        <v>30</v>
      </c>
      <c r="D273" s="17">
        <v>440</v>
      </c>
      <c r="E273" s="17" t="s">
        <v>21</v>
      </c>
      <c r="F273" s="20">
        <v>45106</v>
      </c>
      <c r="G273" s="21">
        <v>555</v>
      </c>
      <c r="H273" s="22">
        <v>500</v>
      </c>
      <c r="I273" s="23">
        <v>91.9</v>
      </c>
      <c r="J273" s="23">
        <v>94.4</v>
      </c>
      <c r="K273" s="23">
        <v>92.6</v>
      </c>
      <c r="L273" s="24">
        <v>2.4000000000000057</v>
      </c>
      <c r="M273" s="24">
        <v>4.8</v>
      </c>
      <c r="N273" s="24">
        <v>1.4</v>
      </c>
      <c r="O273" s="24">
        <v>3.4</v>
      </c>
      <c r="P273" s="17"/>
      <c r="Q273" s="17">
        <v>23</v>
      </c>
    </row>
    <row r="274" spans="1:17" ht="15.75" x14ac:dyDescent="0.25">
      <c r="A274" s="18">
        <v>18</v>
      </c>
      <c r="B274" s="34"/>
      <c r="C274" s="17" t="s">
        <v>30</v>
      </c>
      <c r="D274" s="17">
        <v>140</v>
      </c>
      <c r="E274" s="17" t="s">
        <v>21</v>
      </c>
      <c r="F274" s="20">
        <v>45117</v>
      </c>
      <c r="G274" s="50">
        <v>243</v>
      </c>
      <c r="H274" s="22">
        <v>350</v>
      </c>
      <c r="I274" s="23">
        <v>90.8</v>
      </c>
      <c r="J274" s="23">
        <v>95.9</v>
      </c>
      <c r="K274" s="23">
        <v>93.3</v>
      </c>
      <c r="L274" s="24">
        <v>5.1000000000000085</v>
      </c>
      <c r="M274" s="24">
        <v>14.6</v>
      </c>
      <c r="N274" s="24">
        <v>7.1</v>
      </c>
      <c r="O274" s="24">
        <v>7.5</v>
      </c>
      <c r="P274" s="17"/>
      <c r="Q274" s="17">
        <v>10</v>
      </c>
    </row>
    <row r="275" spans="1:17" ht="15.75" x14ac:dyDescent="0.25">
      <c r="A275" s="18">
        <v>19</v>
      </c>
      <c r="B275" s="19"/>
      <c r="C275" s="17" t="s">
        <v>30</v>
      </c>
      <c r="D275" s="17">
        <v>140</v>
      </c>
      <c r="E275" s="17" t="s">
        <v>21</v>
      </c>
      <c r="F275" s="20">
        <v>45117</v>
      </c>
      <c r="G275" s="21">
        <v>244</v>
      </c>
      <c r="H275" s="22">
        <v>350</v>
      </c>
      <c r="I275" s="23">
        <v>90.4</v>
      </c>
      <c r="J275" s="23">
        <v>95.2</v>
      </c>
      <c r="K275" s="23">
        <v>92.7</v>
      </c>
      <c r="L275" s="24">
        <v>4.7999999999999972</v>
      </c>
      <c r="M275" s="24">
        <v>13.7</v>
      </c>
      <c r="N275" s="24">
        <v>6.6</v>
      </c>
      <c r="O275" s="24">
        <v>7.1</v>
      </c>
      <c r="P275" s="17"/>
      <c r="Q275" s="17">
        <v>10</v>
      </c>
    </row>
    <row r="276" spans="1:17" ht="15.75" x14ac:dyDescent="0.25">
      <c r="A276" s="18">
        <v>22</v>
      </c>
      <c r="B276" s="19"/>
      <c r="C276" s="17" t="s">
        <v>30</v>
      </c>
      <c r="D276" s="17">
        <v>163</v>
      </c>
      <c r="E276" s="17" t="s">
        <v>21</v>
      </c>
      <c r="F276" s="20">
        <v>45117</v>
      </c>
      <c r="G276" s="21">
        <v>247</v>
      </c>
      <c r="H276" s="22">
        <v>250</v>
      </c>
      <c r="I276" s="23">
        <v>91</v>
      </c>
      <c r="J276" s="23">
        <v>105.8</v>
      </c>
      <c r="K276" s="23">
        <v>101.8</v>
      </c>
      <c r="L276" s="24">
        <v>14.799999999999997</v>
      </c>
      <c r="M276" s="24">
        <v>59.2</v>
      </c>
      <c r="N276" s="24">
        <v>43.2</v>
      </c>
      <c r="O276" s="24">
        <v>16</v>
      </c>
      <c r="P276" s="17"/>
      <c r="Q276" s="17">
        <v>10</v>
      </c>
    </row>
    <row r="277" spans="1:17" ht="15.75" x14ac:dyDescent="0.25">
      <c r="A277" s="7">
        <v>1</v>
      </c>
      <c r="B277" s="34"/>
      <c r="C277" s="17" t="s">
        <v>30</v>
      </c>
      <c r="D277" s="17">
        <v>163</v>
      </c>
      <c r="E277" s="17" t="s">
        <v>21</v>
      </c>
      <c r="F277" s="20">
        <v>45117</v>
      </c>
      <c r="G277" s="21">
        <v>251</v>
      </c>
      <c r="H277" s="22">
        <v>250</v>
      </c>
      <c r="I277" s="23">
        <v>89.4</v>
      </c>
      <c r="J277" s="23">
        <v>104.2</v>
      </c>
      <c r="K277" s="23">
        <v>100.2</v>
      </c>
      <c r="L277" s="24">
        <v>14.799999999999997</v>
      </c>
      <c r="M277" s="24">
        <v>59.2</v>
      </c>
      <c r="N277" s="24">
        <v>43.2</v>
      </c>
      <c r="O277" s="24">
        <v>16</v>
      </c>
      <c r="P277" s="17"/>
      <c r="Q277" s="17">
        <v>11</v>
      </c>
    </row>
    <row r="278" spans="1:17" ht="15.75" x14ac:dyDescent="0.25">
      <c r="A278" s="18">
        <v>15</v>
      </c>
      <c r="B278" s="19"/>
      <c r="C278" s="17" t="s">
        <v>30</v>
      </c>
      <c r="D278" s="17">
        <v>180</v>
      </c>
      <c r="E278" s="17" t="s">
        <v>21</v>
      </c>
      <c r="F278" s="20">
        <v>45117</v>
      </c>
      <c r="G278" s="21">
        <v>240</v>
      </c>
      <c r="H278" s="22">
        <v>500</v>
      </c>
      <c r="I278" s="23">
        <v>89.9</v>
      </c>
      <c r="J278" s="23">
        <v>97.6</v>
      </c>
      <c r="K278" s="23">
        <v>93.1</v>
      </c>
      <c r="L278" s="24">
        <v>7.6999999999999886</v>
      </c>
      <c r="M278" s="24">
        <v>15.4</v>
      </c>
      <c r="N278" s="24">
        <v>6.4</v>
      </c>
      <c r="O278" s="24">
        <v>9</v>
      </c>
      <c r="P278" s="17"/>
      <c r="Q278" s="17">
        <v>10</v>
      </c>
    </row>
    <row r="279" spans="1:17" ht="15.75" x14ac:dyDescent="0.25">
      <c r="A279" s="18">
        <v>16</v>
      </c>
      <c r="B279" s="34"/>
      <c r="C279" s="17" t="s">
        <v>30</v>
      </c>
      <c r="D279" s="17">
        <v>180</v>
      </c>
      <c r="E279" s="17" t="s">
        <v>21</v>
      </c>
      <c r="F279" s="20">
        <v>45117</v>
      </c>
      <c r="G279" s="50">
        <v>241</v>
      </c>
      <c r="H279" s="22">
        <v>500</v>
      </c>
      <c r="I279" s="23">
        <v>90.7</v>
      </c>
      <c r="J279" s="23">
        <v>98.3</v>
      </c>
      <c r="K279" s="23">
        <v>93.9</v>
      </c>
      <c r="L279" s="24">
        <v>7.5999999999999943</v>
      </c>
      <c r="M279" s="24">
        <v>15.2</v>
      </c>
      <c r="N279" s="24">
        <v>6.4</v>
      </c>
      <c r="O279" s="24">
        <v>8.7999999999999989</v>
      </c>
      <c r="P279" s="17"/>
      <c r="Q279" s="17">
        <v>10</v>
      </c>
    </row>
    <row r="280" spans="1:17" ht="15.75" x14ac:dyDescent="0.25">
      <c r="A280" s="18">
        <v>13</v>
      </c>
      <c r="B280" s="19"/>
      <c r="C280" s="17" t="s">
        <v>30</v>
      </c>
      <c r="D280" s="17">
        <v>211</v>
      </c>
      <c r="E280" s="17" t="s">
        <v>21</v>
      </c>
      <c r="F280" s="20">
        <v>45117</v>
      </c>
      <c r="G280" s="21">
        <v>238</v>
      </c>
      <c r="H280" s="22">
        <v>750</v>
      </c>
      <c r="I280" s="23">
        <v>90.2</v>
      </c>
      <c r="J280" s="23">
        <v>93.5</v>
      </c>
      <c r="K280" s="23">
        <v>91.3</v>
      </c>
      <c r="L280" s="24">
        <v>3.2999999999999972</v>
      </c>
      <c r="M280" s="24">
        <v>4.4000000000000004</v>
      </c>
      <c r="N280" s="24">
        <v>1.5</v>
      </c>
      <c r="O280" s="24">
        <v>2.9000000000000004</v>
      </c>
      <c r="P280" s="17"/>
      <c r="Q280" s="17">
        <v>10</v>
      </c>
    </row>
    <row r="281" spans="1:17" ht="15.75" x14ac:dyDescent="0.25">
      <c r="A281" s="18">
        <v>14</v>
      </c>
      <c r="B281" s="34"/>
      <c r="C281" s="17" t="s">
        <v>30</v>
      </c>
      <c r="D281" s="17">
        <v>211</v>
      </c>
      <c r="E281" s="17" t="s">
        <v>21</v>
      </c>
      <c r="F281" s="20">
        <v>45117</v>
      </c>
      <c r="G281" s="50">
        <v>239</v>
      </c>
      <c r="H281" s="22">
        <v>750</v>
      </c>
      <c r="I281" s="23">
        <v>90.1</v>
      </c>
      <c r="J281" s="23">
        <v>93.2</v>
      </c>
      <c r="K281" s="23">
        <v>91.2</v>
      </c>
      <c r="L281" s="24">
        <v>3.1000000000000085</v>
      </c>
      <c r="M281" s="24">
        <v>4.0999999999999996</v>
      </c>
      <c r="N281" s="24">
        <v>1.5</v>
      </c>
      <c r="O281" s="24">
        <v>2.5999999999999996</v>
      </c>
      <c r="P281" s="17"/>
      <c r="Q281" s="17">
        <v>10</v>
      </c>
    </row>
    <row r="282" spans="1:17" ht="15.75" x14ac:dyDescent="0.25">
      <c r="A282" s="18">
        <v>20</v>
      </c>
      <c r="B282" s="34"/>
      <c r="C282" s="17" t="s">
        <v>30</v>
      </c>
      <c r="D282" s="17">
        <v>213</v>
      </c>
      <c r="E282" s="17" t="s">
        <v>21</v>
      </c>
      <c r="F282" s="20">
        <v>45117</v>
      </c>
      <c r="G282" s="50">
        <v>245</v>
      </c>
      <c r="H282" s="22">
        <v>250</v>
      </c>
      <c r="I282" s="23">
        <v>90.4</v>
      </c>
      <c r="J282" s="23">
        <v>94.6</v>
      </c>
      <c r="K282" s="23">
        <v>91.9</v>
      </c>
      <c r="L282" s="24">
        <v>4.1999999999999886</v>
      </c>
      <c r="M282" s="24">
        <v>16.8</v>
      </c>
      <c r="N282" s="24">
        <v>6</v>
      </c>
      <c r="O282" s="24">
        <v>10.8</v>
      </c>
      <c r="P282" s="17"/>
      <c r="Q282" s="17">
        <v>10</v>
      </c>
    </row>
    <row r="283" spans="1:17" ht="15.75" x14ac:dyDescent="0.25">
      <c r="A283" s="18">
        <v>21</v>
      </c>
      <c r="B283" s="19"/>
      <c r="C283" s="17" t="s">
        <v>30</v>
      </c>
      <c r="D283" s="17">
        <v>213</v>
      </c>
      <c r="E283" s="17" t="s">
        <v>21</v>
      </c>
      <c r="F283" s="20">
        <v>45117</v>
      </c>
      <c r="G283" s="50">
        <v>246</v>
      </c>
      <c r="H283" s="22">
        <v>250</v>
      </c>
      <c r="I283" s="23">
        <v>90.5</v>
      </c>
      <c r="J283" s="23">
        <v>95.1</v>
      </c>
      <c r="K283" s="23">
        <v>92.3</v>
      </c>
      <c r="L283" s="24">
        <v>4.5999999999999943</v>
      </c>
      <c r="M283" s="24">
        <v>18.399999999999999</v>
      </c>
      <c r="N283" s="24">
        <v>7.2</v>
      </c>
      <c r="O283" s="24">
        <v>11.2</v>
      </c>
      <c r="P283" s="17"/>
      <c r="Q283" s="17">
        <v>10</v>
      </c>
    </row>
    <row r="284" spans="1:17" ht="15.75" x14ac:dyDescent="0.25">
      <c r="A284" s="18">
        <v>2</v>
      </c>
      <c r="B284" s="34"/>
      <c r="C284" s="17" t="s">
        <v>30</v>
      </c>
      <c r="D284" s="17" t="s">
        <v>27</v>
      </c>
      <c r="E284" s="17" t="s">
        <v>21</v>
      </c>
      <c r="F284" s="20">
        <v>45117</v>
      </c>
      <c r="G284" s="50">
        <v>252</v>
      </c>
      <c r="H284" s="22">
        <v>500</v>
      </c>
      <c r="I284" s="23">
        <v>91.2</v>
      </c>
      <c r="J284" s="23">
        <v>91.2</v>
      </c>
      <c r="K284" s="23">
        <v>91.2</v>
      </c>
      <c r="L284" s="24">
        <v>0</v>
      </c>
      <c r="M284" s="24">
        <v>0</v>
      </c>
      <c r="N284" s="24">
        <v>0</v>
      </c>
      <c r="O284" s="24">
        <v>0</v>
      </c>
      <c r="P284" s="17"/>
      <c r="Q284" s="17">
        <v>11</v>
      </c>
    </row>
    <row r="285" spans="1:17" ht="15.75" x14ac:dyDescent="0.25">
      <c r="A285" s="18">
        <v>3</v>
      </c>
      <c r="B285" s="19"/>
      <c r="C285" s="17" t="s">
        <v>30</v>
      </c>
      <c r="D285" s="17" t="s">
        <v>27</v>
      </c>
      <c r="E285" s="17" t="s">
        <v>21</v>
      </c>
      <c r="F285" s="20">
        <v>45117</v>
      </c>
      <c r="G285" s="21">
        <v>253</v>
      </c>
      <c r="H285" s="22">
        <v>500</v>
      </c>
      <c r="I285" s="23">
        <v>89.9</v>
      </c>
      <c r="J285" s="23">
        <v>89.9</v>
      </c>
      <c r="K285" s="23">
        <v>90</v>
      </c>
      <c r="L285" s="24">
        <v>0</v>
      </c>
      <c r="M285" s="24">
        <v>0</v>
      </c>
      <c r="N285" s="24">
        <v>0.2</v>
      </c>
      <c r="O285" s="24">
        <v>-0.2</v>
      </c>
      <c r="P285" s="17"/>
      <c r="Q285" s="17">
        <v>11</v>
      </c>
    </row>
    <row r="286" spans="1:17" ht="15.75" x14ac:dyDescent="0.25">
      <c r="A286" s="18">
        <v>6</v>
      </c>
      <c r="B286" s="34"/>
      <c r="C286" s="17" t="s">
        <v>30</v>
      </c>
      <c r="D286" s="17">
        <v>85</v>
      </c>
      <c r="E286" s="17" t="s">
        <v>21</v>
      </c>
      <c r="F286" s="20">
        <v>45118</v>
      </c>
      <c r="G286" s="50">
        <v>556</v>
      </c>
      <c r="H286" s="22">
        <v>1250</v>
      </c>
      <c r="I286" s="23">
        <v>90.8</v>
      </c>
      <c r="J286" s="23">
        <v>92.8</v>
      </c>
      <c r="K286" s="23">
        <v>91.7</v>
      </c>
      <c r="L286" s="24">
        <v>1.9000000000000057</v>
      </c>
      <c r="M286" s="24">
        <v>1.5</v>
      </c>
      <c r="N286" s="24">
        <v>0.7</v>
      </c>
      <c r="O286" s="24">
        <v>0.8</v>
      </c>
      <c r="P286" s="17"/>
      <c r="Q286" s="17">
        <v>23</v>
      </c>
    </row>
    <row r="287" spans="1:17" ht="15.75" x14ac:dyDescent="0.25">
      <c r="A287" s="18">
        <v>7</v>
      </c>
      <c r="B287" s="34"/>
      <c r="C287" s="17" t="s">
        <v>30</v>
      </c>
      <c r="D287" s="17">
        <v>85</v>
      </c>
      <c r="E287" s="17" t="s">
        <v>21</v>
      </c>
      <c r="F287" s="20">
        <v>45118</v>
      </c>
      <c r="G287" s="21">
        <v>557</v>
      </c>
      <c r="H287" s="22">
        <v>1250</v>
      </c>
      <c r="I287" s="23">
        <v>91.3</v>
      </c>
      <c r="J287" s="23">
        <v>93.1</v>
      </c>
      <c r="K287" s="23">
        <v>92</v>
      </c>
      <c r="L287" s="24">
        <v>1.7000000000000028</v>
      </c>
      <c r="M287" s="24">
        <v>1.4</v>
      </c>
      <c r="N287" s="24">
        <v>0.6</v>
      </c>
      <c r="O287" s="24">
        <v>0.79999999999999993</v>
      </c>
      <c r="P287" s="17"/>
      <c r="Q287" s="17">
        <v>23</v>
      </c>
    </row>
    <row r="288" spans="1:17" ht="15.75" x14ac:dyDescent="0.25">
      <c r="A288" s="18">
        <v>10</v>
      </c>
      <c r="B288" s="34"/>
      <c r="C288" s="17" t="s">
        <v>30</v>
      </c>
      <c r="D288" s="17">
        <v>133</v>
      </c>
      <c r="E288" s="17" t="s">
        <v>21</v>
      </c>
      <c r="F288" s="20">
        <v>45118</v>
      </c>
      <c r="G288" s="50">
        <v>560</v>
      </c>
      <c r="H288" s="22">
        <v>750</v>
      </c>
      <c r="I288" s="23">
        <v>91.5</v>
      </c>
      <c r="J288" s="23">
        <v>95.2</v>
      </c>
      <c r="K288" s="23">
        <v>92.9</v>
      </c>
      <c r="L288" s="24">
        <v>3.6000000000000085</v>
      </c>
      <c r="M288" s="24">
        <v>4.8</v>
      </c>
      <c r="N288" s="24">
        <v>1.9</v>
      </c>
      <c r="O288" s="24">
        <v>2.9</v>
      </c>
      <c r="P288" s="17"/>
      <c r="Q288" s="17">
        <v>23</v>
      </c>
    </row>
    <row r="289" spans="1:17" ht="15.75" x14ac:dyDescent="0.25">
      <c r="A289" s="18">
        <v>11</v>
      </c>
      <c r="B289" s="19"/>
      <c r="C289" s="17" t="s">
        <v>30</v>
      </c>
      <c r="D289" s="17">
        <v>133</v>
      </c>
      <c r="E289" s="17" t="s">
        <v>21</v>
      </c>
      <c r="F289" s="20">
        <v>45118</v>
      </c>
      <c r="G289" s="21">
        <v>561</v>
      </c>
      <c r="H289" s="22">
        <v>750</v>
      </c>
      <c r="I289" s="23">
        <v>91.6</v>
      </c>
      <c r="J289" s="23">
        <v>95.5</v>
      </c>
      <c r="K289" s="23">
        <v>93.4</v>
      </c>
      <c r="L289" s="24">
        <v>3.8000000000000114</v>
      </c>
      <c r="M289" s="24">
        <v>5.0999999999999996</v>
      </c>
      <c r="N289" s="24">
        <v>2.4</v>
      </c>
      <c r="O289" s="24">
        <v>2.6999999999999997</v>
      </c>
      <c r="P289" s="17"/>
      <c r="Q289" s="17">
        <v>23</v>
      </c>
    </row>
    <row r="290" spans="1:17" ht="15.75" x14ac:dyDescent="0.25">
      <c r="A290" s="18">
        <v>15</v>
      </c>
      <c r="B290" s="19"/>
      <c r="C290" s="17" t="s">
        <v>30</v>
      </c>
      <c r="D290" s="17">
        <v>149</v>
      </c>
      <c r="E290" s="17" t="s">
        <v>21</v>
      </c>
      <c r="F290" s="20">
        <v>45118</v>
      </c>
      <c r="G290" s="21">
        <v>265</v>
      </c>
      <c r="H290" s="22">
        <v>500</v>
      </c>
      <c r="I290" s="23">
        <v>90</v>
      </c>
      <c r="J290" s="23">
        <v>90.8</v>
      </c>
      <c r="K290" s="23">
        <v>90.2</v>
      </c>
      <c r="L290" s="24">
        <v>0.79999999999999716</v>
      </c>
      <c r="M290" s="24">
        <v>1.6</v>
      </c>
      <c r="N290" s="24">
        <v>0.4</v>
      </c>
      <c r="O290" s="24">
        <v>1.2000000000000002</v>
      </c>
      <c r="P290" s="17" t="s">
        <v>37</v>
      </c>
      <c r="Q290" s="17">
        <v>11</v>
      </c>
    </row>
    <row r="291" spans="1:17" ht="15.75" x14ac:dyDescent="0.25">
      <c r="A291" s="18">
        <v>16</v>
      </c>
      <c r="B291" s="34"/>
      <c r="C291" s="17" t="s">
        <v>30</v>
      </c>
      <c r="D291" s="17">
        <v>149</v>
      </c>
      <c r="E291" s="17" t="s">
        <v>21</v>
      </c>
      <c r="F291" s="20">
        <v>45118</v>
      </c>
      <c r="G291" s="50">
        <v>266</v>
      </c>
      <c r="H291" s="22">
        <v>500</v>
      </c>
      <c r="I291" s="23">
        <v>90</v>
      </c>
      <c r="J291" s="23">
        <v>91.3</v>
      </c>
      <c r="K291" s="23">
        <v>90.3</v>
      </c>
      <c r="L291" s="24">
        <v>1.2999999999999972</v>
      </c>
      <c r="M291" s="24">
        <v>2.6</v>
      </c>
      <c r="N291" s="24">
        <v>0.6</v>
      </c>
      <c r="O291" s="24">
        <v>2</v>
      </c>
      <c r="P291" s="17" t="s">
        <v>37</v>
      </c>
      <c r="Q291" s="17">
        <v>11</v>
      </c>
    </row>
    <row r="292" spans="1:17" ht="15.75" x14ac:dyDescent="0.25">
      <c r="A292" s="18">
        <v>12</v>
      </c>
      <c r="B292" s="34"/>
      <c r="C292" s="17" t="s">
        <v>30</v>
      </c>
      <c r="D292" s="17">
        <v>179</v>
      </c>
      <c r="E292" s="17" t="s">
        <v>21</v>
      </c>
      <c r="F292" s="20">
        <v>45118</v>
      </c>
      <c r="G292" s="50">
        <v>562</v>
      </c>
      <c r="H292" s="22">
        <v>500</v>
      </c>
      <c r="I292" s="23">
        <v>91.2</v>
      </c>
      <c r="J292" s="23">
        <v>96.5</v>
      </c>
      <c r="K292" s="23">
        <v>92.3</v>
      </c>
      <c r="L292" s="24">
        <v>5.2000000000000028</v>
      </c>
      <c r="M292" s="24">
        <v>10.4</v>
      </c>
      <c r="N292" s="24">
        <v>2.2000000000000002</v>
      </c>
      <c r="O292" s="24">
        <v>8.1999999999999993</v>
      </c>
      <c r="P292" s="17"/>
      <c r="Q292" s="17">
        <v>23</v>
      </c>
    </row>
    <row r="293" spans="1:17" ht="15.75" x14ac:dyDescent="0.25">
      <c r="A293" s="18">
        <v>13</v>
      </c>
      <c r="B293" s="19"/>
      <c r="C293" s="17" t="s">
        <v>30</v>
      </c>
      <c r="D293" s="17">
        <v>179</v>
      </c>
      <c r="E293" s="17" t="s">
        <v>21</v>
      </c>
      <c r="F293" s="20">
        <v>45118</v>
      </c>
      <c r="G293" s="21">
        <v>563</v>
      </c>
      <c r="H293" s="22">
        <v>500</v>
      </c>
      <c r="I293" s="23">
        <v>90.3</v>
      </c>
      <c r="J293" s="23">
        <v>94.6</v>
      </c>
      <c r="K293" s="23">
        <v>91.1</v>
      </c>
      <c r="L293" s="24">
        <v>4.2000000000000028</v>
      </c>
      <c r="M293" s="24">
        <v>8.4</v>
      </c>
      <c r="N293" s="24">
        <v>1.6</v>
      </c>
      <c r="O293" s="24">
        <v>6.8000000000000007</v>
      </c>
      <c r="P293" s="17"/>
      <c r="Q293" s="17">
        <v>23</v>
      </c>
    </row>
    <row r="294" spans="1:17" ht="15.75" x14ac:dyDescent="0.25">
      <c r="A294" s="18">
        <v>8</v>
      </c>
      <c r="B294" s="57"/>
      <c r="C294" s="17" t="s">
        <v>30</v>
      </c>
      <c r="D294" s="17">
        <v>181</v>
      </c>
      <c r="E294" s="17" t="s">
        <v>21</v>
      </c>
      <c r="F294" s="20">
        <v>45118</v>
      </c>
      <c r="G294" s="50">
        <v>558</v>
      </c>
      <c r="H294" s="22">
        <v>750</v>
      </c>
      <c r="I294" s="23">
        <v>91.6</v>
      </c>
      <c r="J294" s="23">
        <v>96.3</v>
      </c>
      <c r="K294" s="23">
        <v>93.6</v>
      </c>
      <c r="L294" s="24">
        <v>4.6000000000000085</v>
      </c>
      <c r="M294" s="24">
        <v>6.1</v>
      </c>
      <c r="N294" s="24">
        <v>2.7</v>
      </c>
      <c r="O294" s="24">
        <v>3.3999999999999995</v>
      </c>
      <c r="P294" s="17"/>
      <c r="Q294" s="17">
        <v>23</v>
      </c>
    </row>
    <row r="295" spans="1:17" ht="15.75" x14ac:dyDescent="0.25">
      <c r="A295" s="18">
        <v>9</v>
      </c>
      <c r="B295" s="19"/>
      <c r="C295" s="17" t="s">
        <v>30</v>
      </c>
      <c r="D295" s="17">
        <v>181</v>
      </c>
      <c r="E295" s="17" t="s">
        <v>21</v>
      </c>
      <c r="F295" s="20">
        <v>45118</v>
      </c>
      <c r="G295" s="21">
        <v>559</v>
      </c>
      <c r="H295" s="22">
        <v>750</v>
      </c>
      <c r="I295" s="23">
        <v>92</v>
      </c>
      <c r="J295" s="23">
        <v>96.3</v>
      </c>
      <c r="K295" s="23">
        <v>93.8</v>
      </c>
      <c r="L295" s="24">
        <v>4.2000000000000028</v>
      </c>
      <c r="M295" s="24">
        <v>5.6</v>
      </c>
      <c r="N295" s="24">
        <v>2.4</v>
      </c>
      <c r="O295" s="24">
        <v>3.1999999999999997</v>
      </c>
      <c r="P295" s="17"/>
      <c r="Q295" s="17">
        <v>23</v>
      </c>
    </row>
    <row r="296" spans="1:17" ht="15.75" x14ac:dyDescent="0.25">
      <c r="A296" s="18">
        <v>4</v>
      </c>
      <c r="B296" s="34"/>
      <c r="C296" s="17" t="s">
        <v>30</v>
      </c>
      <c r="D296" s="17">
        <v>185</v>
      </c>
      <c r="E296" s="17" t="s">
        <v>21</v>
      </c>
      <c r="F296" s="20">
        <v>45118</v>
      </c>
      <c r="G296" s="50">
        <v>254</v>
      </c>
      <c r="H296" s="22">
        <v>350</v>
      </c>
      <c r="I296" s="23">
        <v>90.8</v>
      </c>
      <c r="J296" s="23">
        <v>95.3</v>
      </c>
      <c r="K296" s="23">
        <v>93.1</v>
      </c>
      <c r="L296" s="24">
        <v>4.5</v>
      </c>
      <c r="M296" s="24">
        <v>12.9</v>
      </c>
      <c r="N296" s="24">
        <v>6.6</v>
      </c>
      <c r="O296" s="24">
        <v>6.3000000000000007</v>
      </c>
      <c r="P296" s="17"/>
      <c r="Q296" s="17">
        <v>11</v>
      </c>
    </row>
    <row r="297" spans="1:17" ht="15.75" x14ac:dyDescent="0.25">
      <c r="A297" s="18">
        <v>14</v>
      </c>
      <c r="B297" s="34"/>
      <c r="C297" s="17" t="s">
        <v>30</v>
      </c>
      <c r="D297" s="17">
        <v>185</v>
      </c>
      <c r="E297" s="17" t="s">
        <v>21</v>
      </c>
      <c r="F297" s="20">
        <v>45118</v>
      </c>
      <c r="G297" s="50">
        <v>564</v>
      </c>
      <c r="H297" s="22">
        <v>350</v>
      </c>
      <c r="I297" s="23">
        <v>90.8</v>
      </c>
      <c r="J297" s="23">
        <v>95.5</v>
      </c>
      <c r="K297" s="23">
        <v>93.2</v>
      </c>
      <c r="L297" s="24">
        <v>4.6000000000000085</v>
      </c>
      <c r="M297" s="24">
        <v>13.1</v>
      </c>
      <c r="N297" s="24">
        <v>6.9</v>
      </c>
      <c r="O297" s="24">
        <v>6.1999999999999993</v>
      </c>
      <c r="P297" s="17"/>
      <c r="Q297" s="17">
        <v>23</v>
      </c>
    </row>
    <row r="298" spans="1:17" ht="15.75" x14ac:dyDescent="0.25">
      <c r="A298" s="18">
        <v>5</v>
      </c>
      <c r="B298" s="19"/>
      <c r="C298" s="17" t="s">
        <v>30</v>
      </c>
      <c r="D298" s="17">
        <v>228</v>
      </c>
      <c r="E298" s="17" t="s">
        <v>21</v>
      </c>
      <c r="F298" s="20">
        <v>45118</v>
      </c>
      <c r="G298" s="21">
        <v>255</v>
      </c>
      <c r="H298" s="22">
        <v>250</v>
      </c>
      <c r="I298" s="23">
        <v>89</v>
      </c>
      <c r="J298" s="23">
        <v>96.8</v>
      </c>
      <c r="K298" s="23">
        <v>89.6</v>
      </c>
      <c r="L298" s="24">
        <v>7.7999999999999972</v>
      </c>
      <c r="M298" s="24">
        <v>31.2</v>
      </c>
      <c r="N298" s="24">
        <v>2.4</v>
      </c>
      <c r="O298" s="24">
        <v>28.8</v>
      </c>
      <c r="P298" s="17" t="s">
        <v>35</v>
      </c>
      <c r="Q298" s="17">
        <v>11</v>
      </c>
    </row>
    <row r="299" spans="1:17" ht="15.75" x14ac:dyDescent="0.25">
      <c r="A299" s="18">
        <v>6</v>
      </c>
      <c r="B299" s="34"/>
      <c r="C299" s="17" t="s">
        <v>30</v>
      </c>
      <c r="D299" s="17">
        <v>228</v>
      </c>
      <c r="E299" s="17" t="s">
        <v>21</v>
      </c>
      <c r="F299" s="20">
        <v>45118</v>
      </c>
      <c r="G299" s="50">
        <v>256</v>
      </c>
      <c r="H299" s="22">
        <v>250</v>
      </c>
      <c r="I299" s="23">
        <v>90.3</v>
      </c>
      <c r="J299" s="23">
        <v>98.7</v>
      </c>
      <c r="K299" s="23">
        <v>91.1</v>
      </c>
      <c r="L299" s="24">
        <v>8.4000000000000057</v>
      </c>
      <c r="M299" s="24">
        <v>33.6</v>
      </c>
      <c r="N299" s="24">
        <v>3.2</v>
      </c>
      <c r="O299" s="24">
        <v>30.400000000000002</v>
      </c>
      <c r="P299" s="17" t="s">
        <v>35</v>
      </c>
      <c r="Q299" s="17">
        <v>11</v>
      </c>
    </row>
    <row r="300" spans="1:17" ht="15.75" x14ac:dyDescent="0.25">
      <c r="A300" s="7">
        <v>1</v>
      </c>
      <c r="B300" s="34"/>
      <c r="C300" s="17" t="s">
        <v>30</v>
      </c>
      <c r="D300" s="17">
        <v>48</v>
      </c>
      <c r="E300" s="17" t="s">
        <v>21</v>
      </c>
      <c r="F300" s="20">
        <v>45119</v>
      </c>
      <c r="G300" s="21">
        <v>276</v>
      </c>
      <c r="H300" s="22">
        <v>300</v>
      </c>
      <c r="I300" s="23">
        <v>89.8</v>
      </c>
      <c r="J300" s="23">
        <v>91.6</v>
      </c>
      <c r="K300" s="23">
        <v>90.7</v>
      </c>
      <c r="L300" s="24">
        <v>1.7999999999999972</v>
      </c>
      <c r="M300" s="24">
        <v>6</v>
      </c>
      <c r="N300" s="24">
        <v>3</v>
      </c>
      <c r="O300" s="24">
        <v>3</v>
      </c>
      <c r="P300" s="17"/>
      <c r="Q300" s="17">
        <v>12</v>
      </c>
    </row>
    <row r="301" spans="1:17" ht="15.75" x14ac:dyDescent="0.25">
      <c r="A301" s="18">
        <v>2</v>
      </c>
      <c r="B301" s="34"/>
      <c r="C301" s="17" t="s">
        <v>30</v>
      </c>
      <c r="D301" s="17">
        <v>48</v>
      </c>
      <c r="E301" s="17" t="s">
        <v>21</v>
      </c>
      <c r="F301" s="20">
        <v>45119</v>
      </c>
      <c r="G301" s="50">
        <v>277</v>
      </c>
      <c r="H301" s="22">
        <v>300</v>
      </c>
      <c r="I301" s="23">
        <v>89.2</v>
      </c>
      <c r="J301" s="23">
        <v>90.8</v>
      </c>
      <c r="K301" s="23">
        <v>89.6</v>
      </c>
      <c r="L301" s="24">
        <v>1.5999999999999943</v>
      </c>
      <c r="M301" s="24">
        <v>5.3</v>
      </c>
      <c r="N301" s="24">
        <v>1.3</v>
      </c>
      <c r="O301" s="24">
        <v>4</v>
      </c>
      <c r="P301" s="17"/>
      <c r="Q301" s="17">
        <v>12</v>
      </c>
    </row>
    <row r="302" spans="1:17" ht="15.75" x14ac:dyDescent="0.25">
      <c r="A302" s="18">
        <v>7</v>
      </c>
      <c r="B302" s="34"/>
      <c r="C302" s="17" t="s">
        <v>30</v>
      </c>
      <c r="D302" s="17">
        <v>49</v>
      </c>
      <c r="E302" s="17" t="s">
        <v>21</v>
      </c>
      <c r="F302" s="20">
        <v>45119</v>
      </c>
      <c r="G302" s="21">
        <v>282</v>
      </c>
      <c r="H302" s="22">
        <v>300</v>
      </c>
      <c r="I302" s="23">
        <v>89.4</v>
      </c>
      <c r="J302" s="23">
        <v>92.2</v>
      </c>
      <c r="K302" s="23">
        <v>90.4</v>
      </c>
      <c r="L302" s="24">
        <v>2.7999999999999972</v>
      </c>
      <c r="M302" s="24">
        <v>9.3000000000000007</v>
      </c>
      <c r="N302" s="24">
        <v>3.3</v>
      </c>
      <c r="O302" s="24">
        <v>6.0000000000000009</v>
      </c>
      <c r="P302" s="17"/>
      <c r="Q302" s="17">
        <v>12</v>
      </c>
    </row>
    <row r="303" spans="1:17" ht="15.75" x14ac:dyDescent="0.25">
      <c r="A303" s="18">
        <v>8</v>
      </c>
      <c r="B303" s="57"/>
      <c r="C303" s="17" t="s">
        <v>30</v>
      </c>
      <c r="D303" s="17">
        <v>49</v>
      </c>
      <c r="E303" s="17" t="s">
        <v>21</v>
      </c>
      <c r="F303" s="20">
        <v>45119</v>
      </c>
      <c r="G303" s="50">
        <v>283</v>
      </c>
      <c r="H303" s="22">
        <v>300</v>
      </c>
      <c r="I303" s="23">
        <v>90</v>
      </c>
      <c r="J303" s="23">
        <v>92.5</v>
      </c>
      <c r="K303" s="23">
        <v>90.8</v>
      </c>
      <c r="L303" s="24">
        <v>2.5</v>
      </c>
      <c r="M303" s="24">
        <v>8.3000000000000007</v>
      </c>
      <c r="N303" s="24">
        <v>2.7</v>
      </c>
      <c r="O303" s="24">
        <v>5.6000000000000005</v>
      </c>
      <c r="P303" s="17"/>
      <c r="Q303" s="17">
        <v>12</v>
      </c>
    </row>
    <row r="304" spans="1:17" ht="15.75" x14ac:dyDescent="0.25">
      <c r="A304" s="18">
        <v>5</v>
      </c>
      <c r="B304" s="19"/>
      <c r="C304" s="17" t="s">
        <v>30</v>
      </c>
      <c r="D304" s="17">
        <v>57</v>
      </c>
      <c r="E304" s="17" t="s">
        <v>21</v>
      </c>
      <c r="F304" s="20">
        <v>45119</v>
      </c>
      <c r="G304" s="21">
        <v>280</v>
      </c>
      <c r="H304" s="22">
        <v>500</v>
      </c>
      <c r="I304" s="23">
        <v>90.7</v>
      </c>
      <c r="J304" s="23">
        <v>92.2</v>
      </c>
      <c r="K304" s="23">
        <v>90.7</v>
      </c>
      <c r="L304" s="24">
        <v>1.5</v>
      </c>
      <c r="M304" s="24">
        <v>3</v>
      </c>
      <c r="N304" s="24">
        <v>0</v>
      </c>
      <c r="O304" s="24">
        <v>3</v>
      </c>
      <c r="P304" s="17"/>
      <c r="Q304" s="17">
        <v>12</v>
      </c>
    </row>
    <row r="305" spans="1:17" ht="15.75" x14ac:dyDescent="0.25">
      <c r="A305" s="18">
        <v>6</v>
      </c>
      <c r="B305" s="34"/>
      <c r="C305" s="17" t="s">
        <v>30</v>
      </c>
      <c r="D305" s="17">
        <v>57</v>
      </c>
      <c r="E305" s="17" t="s">
        <v>21</v>
      </c>
      <c r="F305" s="20">
        <v>45119</v>
      </c>
      <c r="G305" s="50">
        <v>281</v>
      </c>
      <c r="H305" s="22">
        <v>500</v>
      </c>
      <c r="I305" s="23">
        <v>90.6</v>
      </c>
      <c r="J305" s="23">
        <v>92.3</v>
      </c>
      <c r="K305" s="23">
        <v>90.9</v>
      </c>
      <c r="L305" s="24">
        <v>1.7000000000000028</v>
      </c>
      <c r="M305" s="24">
        <v>3.4</v>
      </c>
      <c r="N305" s="24">
        <v>0.6</v>
      </c>
      <c r="O305" s="24">
        <v>2.8</v>
      </c>
      <c r="P305" s="17"/>
      <c r="Q305" s="17">
        <v>12</v>
      </c>
    </row>
    <row r="306" spans="1:17" ht="15.75" x14ac:dyDescent="0.25">
      <c r="A306" s="18">
        <v>17</v>
      </c>
      <c r="B306" s="19"/>
      <c r="C306" s="17" t="s">
        <v>30</v>
      </c>
      <c r="D306" s="17">
        <v>72</v>
      </c>
      <c r="E306" s="17" t="s">
        <v>21</v>
      </c>
      <c r="F306" s="20">
        <v>45119</v>
      </c>
      <c r="G306" s="21">
        <v>267</v>
      </c>
      <c r="H306" s="22">
        <v>500</v>
      </c>
      <c r="I306" s="23">
        <v>90.3</v>
      </c>
      <c r="J306" s="23">
        <v>93</v>
      </c>
      <c r="K306" s="23">
        <v>90.9</v>
      </c>
      <c r="L306" s="24">
        <v>2.7000000000000028</v>
      </c>
      <c r="M306" s="24">
        <v>5.4</v>
      </c>
      <c r="N306" s="24">
        <v>1.2</v>
      </c>
      <c r="O306" s="24">
        <v>4.2</v>
      </c>
      <c r="P306" s="17"/>
      <c r="Q306" s="17">
        <v>11</v>
      </c>
    </row>
    <row r="307" spans="1:17" ht="15.75" x14ac:dyDescent="0.25">
      <c r="A307" s="18">
        <v>18</v>
      </c>
      <c r="B307" s="34"/>
      <c r="C307" s="17" t="s">
        <v>30</v>
      </c>
      <c r="D307" s="17">
        <v>72</v>
      </c>
      <c r="E307" s="17" t="s">
        <v>21</v>
      </c>
      <c r="F307" s="20">
        <v>45119</v>
      </c>
      <c r="G307" s="50">
        <v>268</v>
      </c>
      <c r="H307" s="22">
        <v>500</v>
      </c>
      <c r="I307" s="23">
        <v>90.2</v>
      </c>
      <c r="J307" s="23">
        <v>93.4</v>
      </c>
      <c r="K307" s="23">
        <v>91</v>
      </c>
      <c r="L307" s="24">
        <v>3.2000000000000028</v>
      </c>
      <c r="M307" s="24">
        <v>6.4</v>
      </c>
      <c r="N307" s="24">
        <v>1.6</v>
      </c>
      <c r="O307" s="24">
        <v>4.8000000000000007</v>
      </c>
      <c r="P307" s="17"/>
      <c r="Q307" s="17">
        <v>11</v>
      </c>
    </row>
    <row r="308" spans="1:17" ht="15.75" x14ac:dyDescent="0.25">
      <c r="A308" s="18">
        <v>9</v>
      </c>
      <c r="B308" s="19"/>
      <c r="C308" s="17" t="s">
        <v>30</v>
      </c>
      <c r="D308" s="17">
        <v>114</v>
      </c>
      <c r="E308" s="17" t="s">
        <v>21</v>
      </c>
      <c r="F308" s="20">
        <v>45119</v>
      </c>
      <c r="G308" s="21">
        <v>284</v>
      </c>
      <c r="H308" s="22">
        <v>300</v>
      </c>
      <c r="I308" s="23">
        <v>89.4</v>
      </c>
      <c r="J308" s="23">
        <v>90.8</v>
      </c>
      <c r="K308" s="23">
        <v>89.8</v>
      </c>
      <c r="L308" s="24">
        <v>1.3999999999999915</v>
      </c>
      <c r="M308" s="24">
        <v>4.7</v>
      </c>
      <c r="N308" s="24">
        <v>1.3</v>
      </c>
      <c r="O308" s="24">
        <v>3.4000000000000004</v>
      </c>
      <c r="P308" s="17"/>
      <c r="Q308" s="17">
        <v>12</v>
      </c>
    </row>
    <row r="309" spans="1:17" ht="15.75" x14ac:dyDescent="0.25">
      <c r="A309" s="18">
        <v>10</v>
      </c>
      <c r="B309" s="34"/>
      <c r="C309" s="17" t="s">
        <v>30</v>
      </c>
      <c r="D309" s="17">
        <v>114</v>
      </c>
      <c r="E309" s="17" t="s">
        <v>21</v>
      </c>
      <c r="F309" s="20">
        <v>45119</v>
      </c>
      <c r="G309" s="50">
        <v>285</v>
      </c>
      <c r="H309" s="22">
        <v>300</v>
      </c>
      <c r="I309" s="23">
        <v>90.7</v>
      </c>
      <c r="J309" s="23">
        <v>92.7</v>
      </c>
      <c r="K309" s="23">
        <v>91</v>
      </c>
      <c r="L309" s="24">
        <v>2</v>
      </c>
      <c r="M309" s="24">
        <v>6.7</v>
      </c>
      <c r="N309" s="24">
        <v>1</v>
      </c>
      <c r="O309" s="24">
        <v>5.7</v>
      </c>
      <c r="P309" s="17"/>
      <c r="Q309" s="17">
        <v>12</v>
      </c>
    </row>
    <row r="310" spans="1:17" ht="15.75" x14ac:dyDescent="0.25">
      <c r="A310" s="18">
        <v>21</v>
      </c>
      <c r="B310" s="19"/>
      <c r="C310" s="17" t="s">
        <v>30</v>
      </c>
      <c r="D310" s="17">
        <v>115</v>
      </c>
      <c r="E310" s="17" t="s">
        <v>21</v>
      </c>
      <c r="F310" s="20">
        <v>45119</v>
      </c>
      <c r="G310" s="50">
        <v>271</v>
      </c>
      <c r="H310" s="22">
        <v>600</v>
      </c>
      <c r="I310" s="23">
        <v>90.8</v>
      </c>
      <c r="J310" s="23">
        <v>92</v>
      </c>
      <c r="K310" s="23">
        <v>91.3</v>
      </c>
      <c r="L310" s="24">
        <v>1.2000000000000028</v>
      </c>
      <c r="M310" s="24">
        <v>2</v>
      </c>
      <c r="N310" s="24">
        <v>0.8</v>
      </c>
      <c r="O310" s="24">
        <v>1.2</v>
      </c>
      <c r="P310" s="17"/>
      <c r="Q310" s="17">
        <v>11</v>
      </c>
    </row>
    <row r="311" spans="1:17" ht="15.75" x14ac:dyDescent="0.25">
      <c r="A311" s="18">
        <v>22</v>
      </c>
      <c r="B311" s="19"/>
      <c r="C311" s="17" t="s">
        <v>30</v>
      </c>
      <c r="D311" s="17">
        <v>115</v>
      </c>
      <c r="E311" s="17" t="s">
        <v>21</v>
      </c>
      <c r="F311" s="20">
        <v>45119</v>
      </c>
      <c r="G311" s="21">
        <v>272</v>
      </c>
      <c r="H311" s="22">
        <v>600</v>
      </c>
      <c r="I311" s="23">
        <v>91.3</v>
      </c>
      <c r="J311" s="23">
        <v>93</v>
      </c>
      <c r="K311" s="23">
        <v>91.8</v>
      </c>
      <c r="L311" s="24">
        <v>1.7000000000000028</v>
      </c>
      <c r="M311" s="24">
        <v>2.8</v>
      </c>
      <c r="N311" s="24">
        <v>0.8</v>
      </c>
      <c r="O311" s="24">
        <v>1.9999999999999998</v>
      </c>
      <c r="P311" s="17"/>
      <c r="Q311" s="17">
        <v>11</v>
      </c>
    </row>
    <row r="312" spans="1:17" ht="15.75" x14ac:dyDescent="0.25">
      <c r="A312" s="18">
        <v>19</v>
      </c>
      <c r="B312" s="19"/>
      <c r="C312" s="17" t="s">
        <v>30</v>
      </c>
      <c r="D312" s="17">
        <v>123</v>
      </c>
      <c r="E312" s="17" t="s">
        <v>21</v>
      </c>
      <c r="F312" s="20">
        <v>45119</v>
      </c>
      <c r="G312" s="21">
        <v>269</v>
      </c>
      <c r="H312" s="22">
        <v>100</v>
      </c>
      <c r="I312" s="23">
        <v>90.4</v>
      </c>
      <c r="J312" s="23">
        <v>94.5</v>
      </c>
      <c r="K312" s="23">
        <v>91.6</v>
      </c>
      <c r="L312" s="24">
        <v>4.0999999999999943</v>
      </c>
      <c r="M312" s="24">
        <v>41</v>
      </c>
      <c r="N312" s="24">
        <v>12</v>
      </c>
      <c r="O312" s="24">
        <v>29</v>
      </c>
      <c r="P312" s="17"/>
      <c r="Q312" s="17">
        <v>11</v>
      </c>
    </row>
    <row r="313" spans="1:17" ht="15.75" x14ac:dyDescent="0.25">
      <c r="A313" s="18">
        <v>20</v>
      </c>
      <c r="B313" s="34"/>
      <c r="C313" s="17" t="s">
        <v>30</v>
      </c>
      <c r="D313" s="17">
        <v>123</v>
      </c>
      <c r="E313" s="17" t="s">
        <v>21</v>
      </c>
      <c r="F313" s="20">
        <v>45119</v>
      </c>
      <c r="G313" s="50">
        <v>270</v>
      </c>
      <c r="H313" s="22">
        <v>100</v>
      </c>
      <c r="I313" s="23">
        <v>90.6</v>
      </c>
      <c r="J313" s="23">
        <v>95</v>
      </c>
      <c r="K313" s="23">
        <v>92</v>
      </c>
      <c r="L313" s="24">
        <v>4.4000000000000057</v>
      </c>
      <c r="M313" s="24">
        <v>44</v>
      </c>
      <c r="N313" s="24">
        <v>14</v>
      </c>
      <c r="O313" s="24">
        <v>30</v>
      </c>
      <c r="P313" s="17"/>
      <c r="Q313" s="17">
        <v>11</v>
      </c>
    </row>
    <row r="314" spans="1:17" ht="15.75" x14ac:dyDescent="0.25">
      <c r="A314" s="18">
        <v>3</v>
      </c>
      <c r="B314" s="19"/>
      <c r="C314" s="17" t="s">
        <v>30</v>
      </c>
      <c r="D314" s="17">
        <v>182</v>
      </c>
      <c r="E314" s="17" t="s">
        <v>21</v>
      </c>
      <c r="F314" s="20">
        <v>45119</v>
      </c>
      <c r="G314" s="21">
        <v>278</v>
      </c>
      <c r="H314" s="22">
        <v>1000</v>
      </c>
      <c r="I314" s="23">
        <v>89.6</v>
      </c>
      <c r="J314" s="23">
        <v>90.4</v>
      </c>
      <c r="K314" s="23">
        <v>89.5</v>
      </c>
      <c r="L314" s="24">
        <v>0.80000000000001137</v>
      </c>
      <c r="M314" s="24">
        <v>0.8</v>
      </c>
      <c r="N314" s="75">
        <v>-0.1</v>
      </c>
      <c r="O314" s="24">
        <v>0.9</v>
      </c>
      <c r="P314" s="17"/>
      <c r="Q314" s="17">
        <v>12</v>
      </c>
    </row>
    <row r="315" spans="1:17" ht="15.75" x14ac:dyDescent="0.25">
      <c r="A315" s="18">
        <v>4</v>
      </c>
      <c r="B315" s="34"/>
      <c r="C315" s="17" t="s">
        <v>30</v>
      </c>
      <c r="D315" s="17">
        <v>182</v>
      </c>
      <c r="E315" s="17" t="s">
        <v>21</v>
      </c>
      <c r="F315" s="20">
        <v>45119</v>
      </c>
      <c r="G315" s="50">
        <v>279</v>
      </c>
      <c r="H315" s="22">
        <v>1000</v>
      </c>
      <c r="I315" s="23">
        <v>90.3</v>
      </c>
      <c r="J315" s="23">
        <v>91.4</v>
      </c>
      <c r="K315" s="23">
        <v>90.4</v>
      </c>
      <c r="L315" s="24">
        <v>1.1000000000000085</v>
      </c>
      <c r="M315" s="24">
        <v>1.1000000000000001</v>
      </c>
      <c r="N315" s="24">
        <v>0.1</v>
      </c>
      <c r="O315" s="24">
        <v>1</v>
      </c>
      <c r="P315" s="17"/>
      <c r="Q315" s="17">
        <v>12</v>
      </c>
    </row>
    <row r="316" spans="1:17" ht="15.75" x14ac:dyDescent="0.25">
      <c r="A316" s="18">
        <v>15</v>
      </c>
      <c r="B316" s="19"/>
      <c r="C316" s="17" t="s">
        <v>30</v>
      </c>
      <c r="D316" s="17">
        <v>219</v>
      </c>
      <c r="E316" s="17" t="s">
        <v>21</v>
      </c>
      <c r="F316" s="20">
        <v>45120</v>
      </c>
      <c r="G316" s="21">
        <v>290</v>
      </c>
      <c r="H316" s="22">
        <v>100</v>
      </c>
      <c r="I316" s="23">
        <v>90.4</v>
      </c>
      <c r="J316" s="23">
        <v>93.3</v>
      </c>
      <c r="K316" s="23">
        <v>90.6</v>
      </c>
      <c r="L316" s="24">
        <v>2.8999999999999915</v>
      </c>
      <c r="M316" s="24">
        <v>29</v>
      </c>
      <c r="N316" s="24">
        <v>2</v>
      </c>
      <c r="O316" s="24">
        <v>27</v>
      </c>
      <c r="P316" s="17"/>
      <c r="Q316" s="17">
        <v>12</v>
      </c>
    </row>
    <row r="317" spans="1:17" ht="15.75" x14ac:dyDescent="0.25">
      <c r="A317" s="18">
        <v>16</v>
      </c>
      <c r="B317" s="34"/>
      <c r="C317" s="17" t="s">
        <v>30</v>
      </c>
      <c r="D317" s="17">
        <v>219</v>
      </c>
      <c r="E317" s="17" t="s">
        <v>21</v>
      </c>
      <c r="F317" s="20">
        <v>45120</v>
      </c>
      <c r="G317" s="50">
        <v>291</v>
      </c>
      <c r="H317" s="22">
        <v>100</v>
      </c>
      <c r="I317" s="23">
        <v>89.6</v>
      </c>
      <c r="J317" s="23">
        <v>92.8</v>
      </c>
      <c r="K317" s="23">
        <v>89.9</v>
      </c>
      <c r="L317" s="24">
        <v>3.2000000000000028</v>
      </c>
      <c r="M317" s="24">
        <v>32</v>
      </c>
      <c r="N317" s="24">
        <v>3</v>
      </c>
      <c r="O317" s="24">
        <v>29</v>
      </c>
      <c r="P317" s="17"/>
      <c r="Q317" s="17">
        <v>12</v>
      </c>
    </row>
    <row r="318" spans="1:17" ht="15.75" x14ac:dyDescent="0.25">
      <c r="A318" s="18">
        <v>13</v>
      </c>
      <c r="B318" s="19"/>
      <c r="C318" s="17" t="s">
        <v>30</v>
      </c>
      <c r="D318" s="17">
        <v>411</v>
      </c>
      <c r="E318" s="17" t="s">
        <v>21</v>
      </c>
      <c r="F318" s="20">
        <v>45120</v>
      </c>
      <c r="G318" s="21">
        <v>288</v>
      </c>
      <c r="H318" s="22">
        <v>300</v>
      </c>
      <c r="I318" s="23">
        <v>89.9</v>
      </c>
      <c r="J318" s="23">
        <v>92</v>
      </c>
      <c r="K318" s="23">
        <v>89.8</v>
      </c>
      <c r="L318" s="24">
        <v>2.0999999999999943</v>
      </c>
      <c r="M318" s="24">
        <v>7</v>
      </c>
      <c r="N318" s="75">
        <v>-0.3</v>
      </c>
      <c r="O318" s="24">
        <v>7.3</v>
      </c>
      <c r="P318" s="17"/>
      <c r="Q318" s="17">
        <v>12</v>
      </c>
    </row>
    <row r="319" spans="1:17" ht="15.75" x14ac:dyDescent="0.25">
      <c r="A319" s="18">
        <v>14</v>
      </c>
      <c r="B319" s="34"/>
      <c r="C319" s="17" t="s">
        <v>30</v>
      </c>
      <c r="D319" s="17">
        <v>411</v>
      </c>
      <c r="E319" s="17" t="s">
        <v>21</v>
      </c>
      <c r="F319" s="20">
        <v>45120</v>
      </c>
      <c r="G319" s="50">
        <v>289</v>
      </c>
      <c r="H319" s="22">
        <v>300</v>
      </c>
      <c r="I319" s="23">
        <v>89.1</v>
      </c>
      <c r="J319" s="23">
        <v>91.3</v>
      </c>
      <c r="K319" s="23">
        <v>89.1</v>
      </c>
      <c r="L319" s="24">
        <v>2.2000000000000028</v>
      </c>
      <c r="M319" s="24">
        <v>7.3</v>
      </c>
      <c r="N319" s="24">
        <v>0</v>
      </c>
      <c r="O319" s="24">
        <v>7.3</v>
      </c>
      <c r="P319" s="17"/>
      <c r="Q319" s="17">
        <v>12</v>
      </c>
    </row>
    <row r="320" spans="1:17" ht="15.75" x14ac:dyDescent="0.25">
      <c r="A320" s="18">
        <v>11</v>
      </c>
      <c r="B320" s="19"/>
      <c r="C320" s="17" t="s">
        <v>30</v>
      </c>
      <c r="D320" s="17">
        <v>438</v>
      </c>
      <c r="E320" s="17" t="s">
        <v>21</v>
      </c>
      <c r="F320" s="20">
        <v>45120</v>
      </c>
      <c r="G320" s="21">
        <v>286</v>
      </c>
      <c r="H320" s="22">
        <v>300</v>
      </c>
      <c r="I320" s="23">
        <v>90.1</v>
      </c>
      <c r="J320" s="23">
        <v>93</v>
      </c>
      <c r="K320" s="23">
        <v>91.4</v>
      </c>
      <c r="L320" s="24">
        <v>2.9000000000000057</v>
      </c>
      <c r="M320" s="24">
        <v>9.6999999999999993</v>
      </c>
      <c r="N320" s="24">
        <v>4.3</v>
      </c>
      <c r="O320" s="24">
        <v>5.3999999999999995</v>
      </c>
      <c r="P320" s="17"/>
      <c r="Q320" s="17">
        <v>12</v>
      </c>
    </row>
    <row r="321" spans="1:17" ht="15.75" x14ac:dyDescent="0.25">
      <c r="A321" s="18">
        <v>12</v>
      </c>
      <c r="B321" s="34"/>
      <c r="C321" s="17" t="s">
        <v>30</v>
      </c>
      <c r="D321" s="17">
        <v>438</v>
      </c>
      <c r="E321" s="17" t="s">
        <v>21</v>
      </c>
      <c r="F321" s="20">
        <v>45120</v>
      </c>
      <c r="G321" s="50">
        <v>287</v>
      </c>
      <c r="H321" s="22">
        <v>300</v>
      </c>
      <c r="I321" s="23">
        <v>89.7</v>
      </c>
      <c r="J321" s="23">
        <v>92.4</v>
      </c>
      <c r="K321" s="23">
        <v>90.5</v>
      </c>
      <c r="L321" s="24">
        <v>2.7000000000000028</v>
      </c>
      <c r="M321" s="24">
        <v>9</v>
      </c>
      <c r="N321" s="24">
        <v>2.7</v>
      </c>
      <c r="O321" s="24">
        <v>6.3</v>
      </c>
      <c r="P321" s="17"/>
      <c r="Q321" s="17">
        <v>12</v>
      </c>
    </row>
    <row r="322" spans="1:17" ht="15.75" x14ac:dyDescent="0.25">
      <c r="A322" s="18">
        <v>13</v>
      </c>
      <c r="B322" s="19"/>
      <c r="C322" s="17" t="s">
        <v>30</v>
      </c>
      <c r="D322" s="17">
        <v>92</v>
      </c>
      <c r="E322" s="17" t="s">
        <v>21</v>
      </c>
      <c r="F322" s="20">
        <v>45124</v>
      </c>
      <c r="G322" s="21">
        <v>263</v>
      </c>
      <c r="H322" s="22">
        <v>750</v>
      </c>
      <c r="I322" s="23">
        <v>91.1</v>
      </c>
      <c r="J322" s="23">
        <v>97</v>
      </c>
      <c r="K322" s="23">
        <v>92.2</v>
      </c>
      <c r="L322" s="24">
        <v>5.9000000000000057</v>
      </c>
      <c r="M322" s="24">
        <v>7.9</v>
      </c>
      <c r="N322" s="24">
        <v>1.5</v>
      </c>
      <c r="O322" s="24">
        <v>6.4</v>
      </c>
      <c r="P322" s="17" t="s">
        <v>36</v>
      </c>
      <c r="Q322" s="17">
        <v>11</v>
      </c>
    </row>
    <row r="323" spans="1:17" ht="15.75" x14ac:dyDescent="0.25">
      <c r="A323" s="18">
        <v>14</v>
      </c>
      <c r="B323" s="34"/>
      <c r="C323" s="17" t="s">
        <v>30</v>
      </c>
      <c r="D323" s="17">
        <v>92</v>
      </c>
      <c r="E323" s="17" t="s">
        <v>21</v>
      </c>
      <c r="F323" s="20">
        <v>45124</v>
      </c>
      <c r="G323" s="50">
        <v>264</v>
      </c>
      <c r="H323" s="22">
        <v>750</v>
      </c>
      <c r="I323" s="23">
        <v>90.9</v>
      </c>
      <c r="J323" s="23">
        <v>95.1</v>
      </c>
      <c r="K323" s="23">
        <v>91.6</v>
      </c>
      <c r="L323" s="24">
        <v>4.1999999999999886</v>
      </c>
      <c r="M323" s="24">
        <v>5.6</v>
      </c>
      <c r="N323" s="24">
        <v>0.9</v>
      </c>
      <c r="O323" s="24">
        <v>4.6999999999999993</v>
      </c>
      <c r="P323" s="17" t="s">
        <v>36</v>
      </c>
      <c r="Q323" s="17">
        <v>11</v>
      </c>
    </row>
    <row r="324" spans="1:17" ht="15.75" x14ac:dyDescent="0.25">
      <c r="A324" s="18">
        <v>9</v>
      </c>
      <c r="B324" s="19"/>
      <c r="C324" s="17" t="s">
        <v>30</v>
      </c>
      <c r="D324" s="17">
        <v>93</v>
      </c>
      <c r="E324" s="17" t="s">
        <v>21</v>
      </c>
      <c r="F324" s="20">
        <v>45124</v>
      </c>
      <c r="G324" s="21">
        <v>259</v>
      </c>
      <c r="H324" s="22">
        <v>850</v>
      </c>
      <c r="I324" s="23">
        <v>90.5</v>
      </c>
      <c r="J324" s="23">
        <v>92.8</v>
      </c>
      <c r="K324" s="23">
        <v>91.3</v>
      </c>
      <c r="L324" s="24">
        <v>2.2999999999999972</v>
      </c>
      <c r="M324" s="24">
        <v>2.7</v>
      </c>
      <c r="N324" s="24">
        <v>0.9</v>
      </c>
      <c r="O324" s="24">
        <v>1.8000000000000003</v>
      </c>
      <c r="P324" s="17" t="s">
        <v>36</v>
      </c>
      <c r="Q324" s="17">
        <v>11</v>
      </c>
    </row>
    <row r="325" spans="1:17" ht="15.75" x14ac:dyDescent="0.25">
      <c r="A325" s="18">
        <v>10</v>
      </c>
      <c r="B325" s="34"/>
      <c r="C325" s="17" t="s">
        <v>30</v>
      </c>
      <c r="D325" s="17">
        <v>93</v>
      </c>
      <c r="E325" s="17" t="s">
        <v>21</v>
      </c>
      <c r="F325" s="20">
        <v>45124</v>
      </c>
      <c r="G325" s="50">
        <v>260</v>
      </c>
      <c r="H325" s="22">
        <v>850</v>
      </c>
      <c r="I325" s="23">
        <v>89.8</v>
      </c>
      <c r="J325" s="23">
        <v>92</v>
      </c>
      <c r="K325" s="23">
        <v>90.3</v>
      </c>
      <c r="L325" s="24">
        <v>2.2000000000000028</v>
      </c>
      <c r="M325" s="24">
        <v>2.6</v>
      </c>
      <c r="N325" s="24">
        <v>0.6</v>
      </c>
      <c r="O325" s="24">
        <v>2</v>
      </c>
      <c r="P325" s="17" t="s">
        <v>36</v>
      </c>
      <c r="Q325" s="17">
        <v>11</v>
      </c>
    </row>
    <row r="326" spans="1:17" ht="15.75" x14ac:dyDescent="0.25">
      <c r="A326" s="18">
        <v>7</v>
      </c>
      <c r="B326" s="34"/>
      <c r="C326" s="17" t="s">
        <v>30</v>
      </c>
      <c r="D326" s="17">
        <v>96</v>
      </c>
      <c r="E326" s="17" t="s">
        <v>21</v>
      </c>
      <c r="F326" s="20">
        <v>45124</v>
      </c>
      <c r="G326" s="21">
        <v>257</v>
      </c>
      <c r="H326" s="22">
        <v>750</v>
      </c>
      <c r="I326" s="23">
        <v>90.2</v>
      </c>
      <c r="J326" s="23">
        <v>93</v>
      </c>
      <c r="K326" s="23">
        <v>91.7</v>
      </c>
      <c r="L326" s="24">
        <v>2.7999999999999972</v>
      </c>
      <c r="M326" s="24">
        <v>3.7</v>
      </c>
      <c r="N326" s="24">
        <v>2</v>
      </c>
      <c r="O326" s="24">
        <v>1.7000000000000002</v>
      </c>
      <c r="P326" s="17" t="s">
        <v>36</v>
      </c>
      <c r="Q326" s="17">
        <v>11</v>
      </c>
    </row>
    <row r="327" spans="1:17" ht="15.75" x14ac:dyDescent="0.25">
      <c r="A327" s="18">
        <v>8</v>
      </c>
      <c r="B327" s="57"/>
      <c r="C327" s="17" t="s">
        <v>30</v>
      </c>
      <c r="D327" s="17">
        <v>96</v>
      </c>
      <c r="E327" s="17" t="s">
        <v>21</v>
      </c>
      <c r="F327" s="20">
        <v>45124</v>
      </c>
      <c r="G327" s="50">
        <v>258</v>
      </c>
      <c r="H327" s="22">
        <v>750</v>
      </c>
      <c r="I327" s="23">
        <v>90.1</v>
      </c>
      <c r="J327" s="23">
        <v>92.2</v>
      </c>
      <c r="K327" s="23">
        <v>91</v>
      </c>
      <c r="L327" s="24">
        <v>2.1000000000000085</v>
      </c>
      <c r="M327" s="24">
        <v>2.8</v>
      </c>
      <c r="N327" s="24">
        <v>1.2</v>
      </c>
      <c r="O327" s="24">
        <v>1.5999999999999999</v>
      </c>
      <c r="P327" s="17" t="s">
        <v>36</v>
      </c>
      <c r="Q327" s="17">
        <v>11</v>
      </c>
    </row>
    <row r="328" spans="1:17" ht="15.75" x14ac:dyDescent="0.25">
      <c r="A328" s="18">
        <v>17</v>
      </c>
      <c r="B328" s="19"/>
      <c r="C328" s="17" t="s">
        <v>30</v>
      </c>
      <c r="D328" s="17">
        <v>145</v>
      </c>
      <c r="E328" s="17" t="s">
        <v>21</v>
      </c>
      <c r="F328" s="20">
        <v>45124</v>
      </c>
      <c r="G328" s="21">
        <v>292</v>
      </c>
      <c r="H328" s="22">
        <v>650</v>
      </c>
      <c r="I328" s="23">
        <v>89.3</v>
      </c>
      <c r="J328" s="23">
        <v>91.8</v>
      </c>
      <c r="K328" s="23">
        <v>90</v>
      </c>
      <c r="L328" s="24">
        <v>2.5</v>
      </c>
      <c r="M328" s="24">
        <v>3.8</v>
      </c>
      <c r="N328" s="24">
        <v>1.1000000000000001</v>
      </c>
      <c r="O328" s="24">
        <v>2.6999999999999997</v>
      </c>
      <c r="P328" s="17"/>
      <c r="Q328" s="17">
        <v>12</v>
      </c>
    </row>
    <row r="329" spans="1:17" ht="15.75" x14ac:dyDescent="0.25">
      <c r="A329" s="18">
        <v>18</v>
      </c>
      <c r="B329" s="34"/>
      <c r="C329" s="17" t="s">
        <v>30</v>
      </c>
      <c r="D329" s="17">
        <v>145</v>
      </c>
      <c r="E329" s="17" t="s">
        <v>21</v>
      </c>
      <c r="F329" s="20">
        <v>45124</v>
      </c>
      <c r="G329" s="50">
        <v>293</v>
      </c>
      <c r="H329" s="22">
        <v>650</v>
      </c>
      <c r="I329" s="23">
        <v>89.2</v>
      </c>
      <c r="J329" s="23">
        <v>91.7</v>
      </c>
      <c r="K329" s="23">
        <v>89.9</v>
      </c>
      <c r="L329" s="24">
        <v>2.5</v>
      </c>
      <c r="M329" s="24">
        <v>3.8</v>
      </c>
      <c r="N329" s="24">
        <v>1.1000000000000001</v>
      </c>
      <c r="O329" s="24">
        <v>2.6999999999999997</v>
      </c>
      <c r="P329" s="17"/>
      <c r="Q329" s="17">
        <v>12</v>
      </c>
    </row>
    <row r="330" spans="1:17" ht="15.75" x14ac:dyDescent="0.25">
      <c r="A330" s="18">
        <v>11</v>
      </c>
      <c r="B330" s="19"/>
      <c r="C330" s="17" t="s">
        <v>30</v>
      </c>
      <c r="D330" s="17">
        <v>184</v>
      </c>
      <c r="E330" s="17" t="s">
        <v>21</v>
      </c>
      <c r="F330" s="20">
        <v>45124</v>
      </c>
      <c r="G330" s="21">
        <v>261</v>
      </c>
      <c r="H330" s="22">
        <v>750</v>
      </c>
      <c r="I330" s="23">
        <v>89.7</v>
      </c>
      <c r="J330" s="23">
        <v>92.4</v>
      </c>
      <c r="K330" s="23">
        <v>90.7</v>
      </c>
      <c r="L330" s="24">
        <v>2.7000000000000028</v>
      </c>
      <c r="M330" s="24">
        <v>3.6</v>
      </c>
      <c r="N330" s="24">
        <v>1.3</v>
      </c>
      <c r="O330" s="24">
        <v>2.2999999999999998</v>
      </c>
      <c r="P330" s="17" t="s">
        <v>36</v>
      </c>
      <c r="Q330" s="17">
        <v>11</v>
      </c>
    </row>
    <row r="331" spans="1:17" ht="15.75" x14ac:dyDescent="0.25">
      <c r="A331" s="18">
        <v>12</v>
      </c>
      <c r="B331" s="34"/>
      <c r="C331" s="17" t="s">
        <v>30</v>
      </c>
      <c r="D331" s="17">
        <v>184</v>
      </c>
      <c r="E331" s="17" t="s">
        <v>21</v>
      </c>
      <c r="F331" s="20">
        <v>45124</v>
      </c>
      <c r="G331" s="50">
        <v>262</v>
      </c>
      <c r="H331" s="22">
        <v>750</v>
      </c>
      <c r="I331" s="23">
        <v>90.2</v>
      </c>
      <c r="J331" s="23">
        <v>92.4</v>
      </c>
      <c r="K331" s="23">
        <v>91.1</v>
      </c>
      <c r="L331" s="24">
        <v>2.2000000000000028</v>
      </c>
      <c r="M331" s="24">
        <v>2.9</v>
      </c>
      <c r="N331" s="24">
        <v>1.2</v>
      </c>
      <c r="O331" s="24">
        <v>1.7</v>
      </c>
      <c r="P331" s="17" t="s">
        <v>36</v>
      </c>
      <c r="Q331" s="17">
        <v>11</v>
      </c>
    </row>
    <row r="332" spans="1:17" ht="15.75" x14ac:dyDescent="0.25">
      <c r="A332" s="18">
        <v>6</v>
      </c>
      <c r="B332" s="34"/>
      <c r="C332" s="17" t="s">
        <v>30</v>
      </c>
      <c r="D332" s="17">
        <v>70</v>
      </c>
      <c r="E332" s="17" t="s">
        <v>21</v>
      </c>
      <c r="F332" s="20">
        <v>45125</v>
      </c>
      <c r="G332" s="50">
        <v>431</v>
      </c>
      <c r="H332" s="22">
        <v>250</v>
      </c>
      <c r="I332" s="23">
        <v>88.5</v>
      </c>
      <c r="J332" s="23">
        <v>92.6</v>
      </c>
      <c r="K332" s="23">
        <v>89.6</v>
      </c>
      <c r="L332" s="24">
        <v>4.0999999999999943</v>
      </c>
      <c r="M332" s="24">
        <v>16.399999999999999</v>
      </c>
      <c r="N332" s="24">
        <v>4.4000000000000004</v>
      </c>
      <c r="O332" s="24">
        <v>11.999999999999998</v>
      </c>
      <c r="P332" s="17" t="s">
        <v>36</v>
      </c>
      <c r="Q332" s="17">
        <v>18</v>
      </c>
    </row>
    <row r="333" spans="1:17" ht="15.75" x14ac:dyDescent="0.25">
      <c r="A333" s="18">
        <v>7</v>
      </c>
      <c r="B333" s="34"/>
      <c r="C333" s="17" t="s">
        <v>30</v>
      </c>
      <c r="D333" s="17">
        <v>70</v>
      </c>
      <c r="E333" s="17" t="s">
        <v>21</v>
      </c>
      <c r="F333" s="20">
        <v>45125</v>
      </c>
      <c r="G333" s="21">
        <v>432</v>
      </c>
      <c r="H333" s="22">
        <v>250</v>
      </c>
      <c r="I333" s="23">
        <v>90.5</v>
      </c>
      <c r="J333" s="23">
        <v>95.3</v>
      </c>
      <c r="K333" s="23">
        <v>91.7</v>
      </c>
      <c r="L333" s="24">
        <v>4.7999999999999972</v>
      </c>
      <c r="M333" s="24">
        <v>19.2</v>
      </c>
      <c r="N333" s="24">
        <v>4.8</v>
      </c>
      <c r="O333" s="24">
        <v>14.399999999999999</v>
      </c>
      <c r="P333" s="17" t="s">
        <v>36</v>
      </c>
      <c r="Q333" s="17">
        <v>18</v>
      </c>
    </row>
    <row r="334" spans="1:17" ht="15.75" x14ac:dyDescent="0.25">
      <c r="A334" s="18">
        <v>12</v>
      </c>
      <c r="B334" s="34"/>
      <c r="C334" s="17" t="s">
        <v>30</v>
      </c>
      <c r="D334" s="17">
        <v>91</v>
      </c>
      <c r="E334" s="17" t="s">
        <v>21</v>
      </c>
      <c r="F334" s="20">
        <v>45125</v>
      </c>
      <c r="G334" s="50">
        <v>437</v>
      </c>
      <c r="H334" s="22">
        <v>250</v>
      </c>
      <c r="I334" s="23">
        <v>89.4</v>
      </c>
      <c r="J334" s="23">
        <v>94</v>
      </c>
      <c r="K334" s="23">
        <v>91.3</v>
      </c>
      <c r="L334" s="24">
        <v>4.5999999999999943</v>
      </c>
      <c r="M334" s="24">
        <v>18.399999999999999</v>
      </c>
      <c r="N334" s="24">
        <v>7.6</v>
      </c>
      <c r="O334" s="24">
        <v>10.799999999999999</v>
      </c>
      <c r="P334" s="17" t="s">
        <v>36</v>
      </c>
      <c r="Q334" s="17">
        <v>18</v>
      </c>
    </row>
    <row r="335" spans="1:17" ht="15.75" x14ac:dyDescent="0.25">
      <c r="A335" s="18">
        <v>13</v>
      </c>
      <c r="B335" s="19"/>
      <c r="C335" s="17" t="s">
        <v>30</v>
      </c>
      <c r="D335" s="17">
        <v>91</v>
      </c>
      <c r="E335" s="17" t="s">
        <v>21</v>
      </c>
      <c r="F335" s="20">
        <v>45125</v>
      </c>
      <c r="G335" s="21">
        <v>438</v>
      </c>
      <c r="H335" s="22">
        <v>250</v>
      </c>
      <c r="I335" s="23">
        <v>89.4</v>
      </c>
      <c r="J335" s="23">
        <v>94.1</v>
      </c>
      <c r="K335" s="23">
        <v>91.3</v>
      </c>
      <c r="L335" s="24">
        <v>4.6999999999999886</v>
      </c>
      <c r="M335" s="24">
        <v>18.8</v>
      </c>
      <c r="N335" s="24">
        <v>7.6</v>
      </c>
      <c r="O335" s="24">
        <v>11.200000000000001</v>
      </c>
      <c r="P335" s="17"/>
      <c r="Q335" s="17">
        <v>18</v>
      </c>
    </row>
    <row r="336" spans="1:17" ht="15.75" x14ac:dyDescent="0.25">
      <c r="A336" s="7">
        <v>1</v>
      </c>
      <c r="B336" s="34"/>
      <c r="C336" s="17" t="s">
        <v>30</v>
      </c>
      <c r="D336" s="17">
        <v>120</v>
      </c>
      <c r="E336" s="17" t="s">
        <v>21</v>
      </c>
      <c r="F336" s="20">
        <v>45125</v>
      </c>
      <c r="G336" s="21">
        <v>426</v>
      </c>
      <c r="H336" s="22">
        <v>500</v>
      </c>
      <c r="I336" s="23">
        <v>91</v>
      </c>
      <c r="J336" s="23">
        <v>94.4</v>
      </c>
      <c r="K336" s="23">
        <v>92.1</v>
      </c>
      <c r="L336" s="24">
        <v>3.4000000000000057</v>
      </c>
      <c r="M336" s="24">
        <v>6.8</v>
      </c>
      <c r="N336" s="24">
        <v>2.2000000000000002</v>
      </c>
      <c r="O336" s="24">
        <v>4.5999999999999996</v>
      </c>
      <c r="P336" s="17" t="s">
        <v>36</v>
      </c>
      <c r="Q336" s="17">
        <v>18</v>
      </c>
    </row>
    <row r="337" spans="1:17" ht="15.75" x14ac:dyDescent="0.25">
      <c r="A337" s="18">
        <v>2</v>
      </c>
      <c r="B337" s="34"/>
      <c r="C337" s="17" t="s">
        <v>30</v>
      </c>
      <c r="D337" s="17">
        <v>120</v>
      </c>
      <c r="E337" s="17" t="s">
        <v>21</v>
      </c>
      <c r="F337" s="20">
        <v>45125</v>
      </c>
      <c r="G337" s="50">
        <v>427</v>
      </c>
      <c r="H337" s="22">
        <v>500</v>
      </c>
      <c r="I337" s="23">
        <v>91.2</v>
      </c>
      <c r="J337" s="23">
        <v>94.6</v>
      </c>
      <c r="K337" s="23">
        <v>92.3</v>
      </c>
      <c r="L337" s="24">
        <v>3.3999999999999915</v>
      </c>
      <c r="M337" s="24">
        <v>6.8</v>
      </c>
      <c r="N337" s="24">
        <v>2.2000000000000002</v>
      </c>
      <c r="O337" s="24">
        <v>4.5999999999999996</v>
      </c>
      <c r="P337" s="17" t="s">
        <v>36</v>
      </c>
      <c r="Q337" s="17">
        <v>18</v>
      </c>
    </row>
    <row r="338" spans="1:17" ht="15.75" x14ac:dyDescent="0.25">
      <c r="A338" s="18">
        <v>8</v>
      </c>
      <c r="B338" s="57"/>
      <c r="C338" s="17" t="s">
        <v>30</v>
      </c>
      <c r="D338" s="17">
        <v>165</v>
      </c>
      <c r="E338" s="17" t="s">
        <v>21</v>
      </c>
      <c r="F338" s="20">
        <v>45125</v>
      </c>
      <c r="G338" s="50">
        <v>433</v>
      </c>
      <c r="H338" s="22">
        <v>250</v>
      </c>
      <c r="I338" s="23">
        <v>89.8</v>
      </c>
      <c r="J338" s="23">
        <v>94.5</v>
      </c>
      <c r="K338" s="23">
        <v>91.9</v>
      </c>
      <c r="L338" s="24">
        <v>4.7000000000000028</v>
      </c>
      <c r="M338" s="24">
        <v>18.8</v>
      </c>
      <c r="N338" s="24">
        <v>8.4</v>
      </c>
      <c r="O338" s="24">
        <v>10.4</v>
      </c>
      <c r="P338" s="17" t="s">
        <v>36</v>
      </c>
      <c r="Q338" s="17">
        <v>18</v>
      </c>
    </row>
    <row r="339" spans="1:17" ht="15.75" x14ac:dyDescent="0.25">
      <c r="A339" s="18">
        <v>9</v>
      </c>
      <c r="B339" s="19"/>
      <c r="C339" s="17" t="s">
        <v>30</v>
      </c>
      <c r="D339" s="17">
        <v>165</v>
      </c>
      <c r="E339" s="17" t="s">
        <v>21</v>
      </c>
      <c r="F339" s="20">
        <v>45125</v>
      </c>
      <c r="G339" s="21">
        <v>434</v>
      </c>
      <c r="H339" s="22">
        <v>250</v>
      </c>
      <c r="I339" s="23">
        <v>90.1</v>
      </c>
      <c r="J339" s="23">
        <v>94.7</v>
      </c>
      <c r="K339" s="23">
        <v>92.2</v>
      </c>
      <c r="L339" s="24">
        <v>4.6000000000000085</v>
      </c>
      <c r="M339" s="24">
        <v>18.399999999999999</v>
      </c>
      <c r="N339" s="24">
        <v>8.4</v>
      </c>
      <c r="O339" s="24">
        <v>9.9999999999999982</v>
      </c>
      <c r="P339" s="17" t="s">
        <v>36</v>
      </c>
      <c r="Q339" s="17">
        <v>18</v>
      </c>
    </row>
    <row r="340" spans="1:17" ht="15.75" x14ac:dyDescent="0.25">
      <c r="A340" s="18">
        <v>10</v>
      </c>
      <c r="B340" s="34"/>
      <c r="C340" s="17" t="s">
        <v>30</v>
      </c>
      <c r="D340" s="17">
        <v>169</v>
      </c>
      <c r="E340" s="17" t="s">
        <v>21</v>
      </c>
      <c r="F340" s="20">
        <v>45125</v>
      </c>
      <c r="G340" s="50">
        <v>435</v>
      </c>
      <c r="H340" s="22">
        <v>250</v>
      </c>
      <c r="I340" s="23">
        <v>89.8</v>
      </c>
      <c r="J340" s="23">
        <v>93.6</v>
      </c>
      <c r="K340" s="23">
        <v>90.6</v>
      </c>
      <c r="L340" s="24">
        <v>3.7999999999999972</v>
      </c>
      <c r="M340" s="24">
        <v>15.2</v>
      </c>
      <c r="N340" s="24">
        <v>3.2</v>
      </c>
      <c r="O340" s="24">
        <v>12</v>
      </c>
      <c r="P340" s="17" t="s">
        <v>36</v>
      </c>
      <c r="Q340" s="17">
        <v>18</v>
      </c>
    </row>
    <row r="341" spans="1:17" ht="15.75" x14ac:dyDescent="0.25">
      <c r="A341" s="18">
        <v>11</v>
      </c>
      <c r="B341" s="19"/>
      <c r="C341" s="17" t="s">
        <v>30</v>
      </c>
      <c r="D341" s="17">
        <v>169</v>
      </c>
      <c r="E341" s="17" t="s">
        <v>21</v>
      </c>
      <c r="F341" s="20">
        <v>45125</v>
      </c>
      <c r="G341" s="21">
        <v>436</v>
      </c>
      <c r="H341" s="22">
        <v>250</v>
      </c>
      <c r="I341" s="23">
        <v>89.9</v>
      </c>
      <c r="J341" s="23">
        <v>93.9</v>
      </c>
      <c r="K341" s="23">
        <v>90.9</v>
      </c>
      <c r="L341" s="24">
        <v>4</v>
      </c>
      <c r="M341" s="24">
        <v>16</v>
      </c>
      <c r="N341" s="24">
        <v>4</v>
      </c>
      <c r="O341" s="24">
        <v>12</v>
      </c>
      <c r="P341" s="17" t="s">
        <v>36</v>
      </c>
      <c r="Q341" s="17">
        <v>18</v>
      </c>
    </row>
    <row r="342" spans="1:17" ht="15.75" x14ac:dyDescent="0.25">
      <c r="A342" s="18">
        <v>4</v>
      </c>
      <c r="B342" s="34"/>
      <c r="C342" s="17" t="s">
        <v>30</v>
      </c>
      <c r="D342" s="17">
        <v>183</v>
      </c>
      <c r="E342" s="17" t="s">
        <v>21</v>
      </c>
      <c r="F342" s="20">
        <v>45125</v>
      </c>
      <c r="G342" s="50">
        <v>429</v>
      </c>
      <c r="H342" s="22">
        <v>250</v>
      </c>
      <c r="I342" s="23">
        <v>90.7</v>
      </c>
      <c r="J342" s="23">
        <v>93.7</v>
      </c>
      <c r="K342" s="23">
        <v>91.1</v>
      </c>
      <c r="L342" s="24">
        <v>3</v>
      </c>
      <c r="M342" s="24">
        <v>12</v>
      </c>
      <c r="N342" s="24">
        <v>1.6</v>
      </c>
      <c r="O342" s="24">
        <v>10.4</v>
      </c>
      <c r="P342" s="17" t="s">
        <v>36</v>
      </c>
      <c r="Q342" s="17">
        <v>18</v>
      </c>
    </row>
    <row r="343" spans="1:17" ht="15.75" x14ac:dyDescent="0.25">
      <c r="A343" s="18">
        <v>5</v>
      </c>
      <c r="B343" s="19"/>
      <c r="C343" s="17" t="s">
        <v>30</v>
      </c>
      <c r="D343" s="17">
        <v>183</v>
      </c>
      <c r="E343" s="17" t="s">
        <v>21</v>
      </c>
      <c r="F343" s="20">
        <v>45125</v>
      </c>
      <c r="G343" s="21">
        <v>430</v>
      </c>
      <c r="H343" s="22">
        <v>250</v>
      </c>
      <c r="I343" s="23">
        <v>90.5</v>
      </c>
      <c r="J343" s="23">
        <v>93.5</v>
      </c>
      <c r="K343" s="23">
        <v>91</v>
      </c>
      <c r="L343" s="24">
        <v>3</v>
      </c>
      <c r="M343" s="24">
        <v>12</v>
      </c>
      <c r="N343" s="24">
        <v>2</v>
      </c>
      <c r="O343" s="24">
        <v>10</v>
      </c>
      <c r="P343" s="17" t="s">
        <v>36</v>
      </c>
      <c r="Q343" s="17">
        <v>18</v>
      </c>
    </row>
    <row r="344" spans="1:17" ht="15.75" x14ac:dyDescent="0.25">
      <c r="A344" s="18">
        <v>3</v>
      </c>
      <c r="B344" s="19"/>
      <c r="C344" s="17" t="s">
        <v>30</v>
      </c>
      <c r="D344" s="17">
        <v>45</v>
      </c>
      <c r="E344" s="17" t="s">
        <v>21</v>
      </c>
      <c r="F344" s="20">
        <v>45126</v>
      </c>
      <c r="G344" s="21">
        <v>303</v>
      </c>
      <c r="H344" s="22">
        <v>750</v>
      </c>
      <c r="I344" s="23">
        <v>90.9</v>
      </c>
      <c r="J344" s="23">
        <v>92</v>
      </c>
      <c r="K344" s="23">
        <v>91.4</v>
      </c>
      <c r="L344" s="24">
        <v>1.0999999999999943</v>
      </c>
      <c r="M344" s="24">
        <v>1.5</v>
      </c>
      <c r="N344" s="24">
        <v>0.7</v>
      </c>
      <c r="O344" s="24">
        <v>0.8</v>
      </c>
      <c r="P344" s="17"/>
      <c r="Q344" s="17">
        <v>13</v>
      </c>
    </row>
    <row r="345" spans="1:17" ht="15.75" x14ac:dyDescent="0.25">
      <c r="A345" s="18">
        <v>4</v>
      </c>
      <c r="B345" s="34"/>
      <c r="C345" s="17" t="s">
        <v>30</v>
      </c>
      <c r="D345" s="17">
        <v>45</v>
      </c>
      <c r="E345" s="17" t="s">
        <v>21</v>
      </c>
      <c r="F345" s="20">
        <v>45126</v>
      </c>
      <c r="G345" s="50">
        <v>304</v>
      </c>
      <c r="H345" s="22">
        <v>750</v>
      </c>
      <c r="I345" s="23">
        <v>91.6</v>
      </c>
      <c r="J345" s="23">
        <v>92.4</v>
      </c>
      <c r="K345" s="23">
        <v>91.8</v>
      </c>
      <c r="L345" s="24">
        <v>0.80000000000001137</v>
      </c>
      <c r="M345" s="24">
        <v>1.1000000000000001</v>
      </c>
      <c r="N345" s="24">
        <v>0.3</v>
      </c>
      <c r="O345" s="24">
        <v>0.8</v>
      </c>
      <c r="P345" s="17"/>
      <c r="Q345" s="17">
        <v>13</v>
      </c>
    </row>
    <row r="346" spans="1:17" ht="15.75" x14ac:dyDescent="0.25">
      <c r="A346" s="18">
        <v>9</v>
      </c>
      <c r="B346" s="19"/>
      <c r="C346" s="17" t="s">
        <v>30</v>
      </c>
      <c r="D346" s="17">
        <v>74</v>
      </c>
      <c r="E346" s="17" t="s">
        <v>21</v>
      </c>
      <c r="F346" s="20">
        <v>45126</v>
      </c>
      <c r="G346" s="21">
        <v>309</v>
      </c>
      <c r="H346" s="22">
        <v>400</v>
      </c>
      <c r="I346" s="23">
        <v>90.8</v>
      </c>
      <c r="J346" s="23">
        <v>93.6</v>
      </c>
      <c r="K346" s="23">
        <v>91.7</v>
      </c>
      <c r="L346" s="24">
        <v>2.7999999999999972</v>
      </c>
      <c r="M346" s="24">
        <v>7</v>
      </c>
      <c r="N346" s="24">
        <v>2.2999999999999998</v>
      </c>
      <c r="O346" s="24">
        <v>4.7</v>
      </c>
      <c r="P346" s="17"/>
      <c r="Q346" s="17">
        <v>13</v>
      </c>
    </row>
    <row r="347" spans="1:17" ht="15.75" x14ac:dyDescent="0.25">
      <c r="A347" s="18">
        <v>10</v>
      </c>
      <c r="B347" s="34"/>
      <c r="C347" s="17" t="s">
        <v>30</v>
      </c>
      <c r="D347" s="17">
        <v>74</v>
      </c>
      <c r="E347" s="17" t="s">
        <v>21</v>
      </c>
      <c r="F347" s="20">
        <v>45126</v>
      </c>
      <c r="G347" s="50">
        <v>310</v>
      </c>
      <c r="H347" s="22">
        <v>400</v>
      </c>
      <c r="I347" s="23">
        <v>92</v>
      </c>
      <c r="J347" s="23">
        <v>95</v>
      </c>
      <c r="K347" s="23">
        <v>93</v>
      </c>
      <c r="L347" s="24">
        <v>3</v>
      </c>
      <c r="M347" s="24">
        <v>7.5</v>
      </c>
      <c r="N347" s="24">
        <v>2.5</v>
      </c>
      <c r="O347" s="24">
        <v>5</v>
      </c>
      <c r="P347" s="17"/>
      <c r="Q347" s="17">
        <v>13</v>
      </c>
    </row>
    <row r="348" spans="1:17" ht="15.75" x14ac:dyDescent="0.25">
      <c r="A348" s="7">
        <v>1</v>
      </c>
      <c r="B348" s="34"/>
      <c r="C348" s="17" t="s">
        <v>30</v>
      </c>
      <c r="D348" s="17">
        <v>87</v>
      </c>
      <c r="E348" s="17" t="s">
        <v>21</v>
      </c>
      <c r="F348" s="20">
        <v>45126</v>
      </c>
      <c r="G348" s="21">
        <v>301</v>
      </c>
      <c r="H348" s="22">
        <v>500</v>
      </c>
      <c r="I348" s="23">
        <v>90.6</v>
      </c>
      <c r="J348" s="23">
        <v>93</v>
      </c>
      <c r="K348" s="23">
        <v>91.8</v>
      </c>
      <c r="L348" s="24">
        <v>2.4000000000000057</v>
      </c>
      <c r="M348" s="24">
        <v>4.8</v>
      </c>
      <c r="N348" s="24">
        <v>2.4</v>
      </c>
      <c r="O348" s="24">
        <v>2.4</v>
      </c>
      <c r="P348" s="17"/>
      <c r="Q348" s="17">
        <v>13</v>
      </c>
    </row>
    <row r="349" spans="1:17" ht="15.75" x14ac:dyDescent="0.25">
      <c r="A349" s="18">
        <v>2</v>
      </c>
      <c r="B349" s="34"/>
      <c r="C349" s="17" t="s">
        <v>30</v>
      </c>
      <c r="D349" s="17">
        <v>87</v>
      </c>
      <c r="E349" s="17" t="s">
        <v>21</v>
      </c>
      <c r="F349" s="20">
        <v>45126</v>
      </c>
      <c r="G349" s="50">
        <v>302</v>
      </c>
      <c r="H349" s="22">
        <v>500</v>
      </c>
      <c r="I349" s="23">
        <v>91.3</v>
      </c>
      <c r="J349" s="23">
        <v>93.4</v>
      </c>
      <c r="K349" s="23">
        <v>92.3</v>
      </c>
      <c r="L349" s="24">
        <v>2.1000000000000085</v>
      </c>
      <c r="M349" s="24">
        <v>4.2</v>
      </c>
      <c r="N349" s="24">
        <v>2</v>
      </c>
      <c r="O349" s="24">
        <v>2.2000000000000002</v>
      </c>
      <c r="P349" s="17"/>
      <c r="Q349" s="17">
        <v>13</v>
      </c>
    </row>
    <row r="350" spans="1:17" ht="15.75" x14ac:dyDescent="0.25">
      <c r="A350" s="18">
        <v>11</v>
      </c>
      <c r="B350" s="19"/>
      <c r="C350" s="17" t="s">
        <v>30</v>
      </c>
      <c r="D350" s="17">
        <v>98</v>
      </c>
      <c r="E350" s="17" t="s">
        <v>21</v>
      </c>
      <c r="F350" s="20">
        <v>45126</v>
      </c>
      <c r="G350" s="21">
        <v>311</v>
      </c>
      <c r="H350" s="22">
        <v>500</v>
      </c>
      <c r="I350" s="23">
        <v>91.3</v>
      </c>
      <c r="J350" s="23">
        <v>92.1</v>
      </c>
      <c r="K350" s="23">
        <v>91.2</v>
      </c>
      <c r="L350" s="24">
        <v>0.79999999999999716</v>
      </c>
      <c r="M350" s="24">
        <v>1.6</v>
      </c>
      <c r="N350" s="75">
        <v>-0.2</v>
      </c>
      <c r="O350" s="24">
        <v>1.8</v>
      </c>
      <c r="P350" s="17"/>
      <c r="Q350" s="17">
        <v>13</v>
      </c>
    </row>
    <row r="351" spans="1:17" ht="15.75" x14ac:dyDescent="0.25">
      <c r="A351" s="18">
        <v>12</v>
      </c>
      <c r="B351" s="34"/>
      <c r="C351" s="17" t="s">
        <v>30</v>
      </c>
      <c r="D351" s="17">
        <v>98</v>
      </c>
      <c r="E351" s="17" t="s">
        <v>21</v>
      </c>
      <c r="F351" s="20">
        <v>45126</v>
      </c>
      <c r="G351" s="50">
        <v>312</v>
      </c>
      <c r="H351" s="22">
        <v>500</v>
      </c>
      <c r="I351" s="23">
        <v>91.6</v>
      </c>
      <c r="J351" s="23">
        <v>92.8</v>
      </c>
      <c r="K351" s="23">
        <v>91.6</v>
      </c>
      <c r="L351" s="24">
        <v>1.2000000000000028</v>
      </c>
      <c r="M351" s="24">
        <v>2.4</v>
      </c>
      <c r="N351" s="24">
        <v>0</v>
      </c>
      <c r="O351" s="24">
        <v>2.4</v>
      </c>
      <c r="P351" s="17"/>
      <c r="Q351" s="17">
        <v>13</v>
      </c>
    </row>
    <row r="352" spans="1:17" ht="15.75" x14ac:dyDescent="0.25">
      <c r="A352" s="18">
        <v>7</v>
      </c>
      <c r="B352" s="34"/>
      <c r="C352" s="17" t="s">
        <v>30</v>
      </c>
      <c r="D352" s="17">
        <v>150</v>
      </c>
      <c r="E352" s="17" t="s">
        <v>21</v>
      </c>
      <c r="F352" s="20">
        <v>45126</v>
      </c>
      <c r="G352" s="21">
        <v>307</v>
      </c>
      <c r="H352" s="22">
        <v>300</v>
      </c>
      <c r="I352" s="23">
        <v>91.8</v>
      </c>
      <c r="J352" s="23">
        <v>94.6</v>
      </c>
      <c r="K352" s="23">
        <v>92.3</v>
      </c>
      <c r="L352" s="24">
        <v>2.7999999999999972</v>
      </c>
      <c r="M352" s="24">
        <v>9.3000000000000007</v>
      </c>
      <c r="N352" s="24">
        <v>1.7</v>
      </c>
      <c r="O352" s="24">
        <v>7.6000000000000005</v>
      </c>
      <c r="P352" s="17"/>
      <c r="Q352" s="17">
        <v>13</v>
      </c>
    </row>
    <row r="353" spans="1:17" ht="15.75" x14ac:dyDescent="0.25">
      <c r="A353" s="18">
        <v>8</v>
      </c>
      <c r="B353" s="57"/>
      <c r="C353" s="17" t="s">
        <v>30</v>
      </c>
      <c r="D353" s="17">
        <v>150</v>
      </c>
      <c r="E353" s="17" t="s">
        <v>21</v>
      </c>
      <c r="F353" s="20">
        <v>45126</v>
      </c>
      <c r="G353" s="50">
        <v>308</v>
      </c>
      <c r="H353" s="22">
        <v>300</v>
      </c>
      <c r="I353" s="23">
        <v>90.8</v>
      </c>
      <c r="J353" s="23">
        <v>93.5</v>
      </c>
      <c r="K353" s="23">
        <v>91.1</v>
      </c>
      <c r="L353" s="24">
        <v>2.7000000000000028</v>
      </c>
      <c r="M353" s="24">
        <v>9</v>
      </c>
      <c r="N353" s="24">
        <v>1</v>
      </c>
      <c r="O353" s="24">
        <v>8</v>
      </c>
      <c r="P353" s="17"/>
      <c r="Q353" s="17">
        <v>13</v>
      </c>
    </row>
    <row r="354" spans="1:17" ht="15.75" x14ac:dyDescent="0.25">
      <c r="A354" s="18">
        <v>5</v>
      </c>
      <c r="B354" s="19"/>
      <c r="C354" s="17" t="s">
        <v>30</v>
      </c>
      <c r="D354" s="17">
        <v>455</v>
      </c>
      <c r="E354" s="17" t="s">
        <v>21</v>
      </c>
      <c r="F354" s="20">
        <v>45126</v>
      </c>
      <c r="G354" s="21">
        <v>305</v>
      </c>
      <c r="H354" s="22">
        <v>200</v>
      </c>
      <c r="I354" s="23">
        <v>91.3</v>
      </c>
      <c r="J354" s="23">
        <v>94.3</v>
      </c>
      <c r="K354" s="23">
        <v>91.9</v>
      </c>
      <c r="L354" s="24">
        <v>3</v>
      </c>
      <c r="M354" s="24">
        <v>15</v>
      </c>
      <c r="N354" s="24">
        <v>3</v>
      </c>
      <c r="O354" s="24">
        <v>12</v>
      </c>
      <c r="P354" s="17"/>
      <c r="Q354" s="17">
        <v>13</v>
      </c>
    </row>
    <row r="355" spans="1:17" ht="15.75" x14ac:dyDescent="0.25">
      <c r="A355" s="18">
        <v>6</v>
      </c>
      <c r="B355" s="34"/>
      <c r="C355" s="17" t="s">
        <v>30</v>
      </c>
      <c r="D355" s="17">
        <v>455</v>
      </c>
      <c r="E355" s="17" t="s">
        <v>21</v>
      </c>
      <c r="F355" s="20">
        <v>45126</v>
      </c>
      <c r="G355" s="50">
        <v>306</v>
      </c>
      <c r="H355" s="22">
        <v>200</v>
      </c>
      <c r="I355" s="23">
        <v>90.8</v>
      </c>
      <c r="J355" s="23">
        <v>95</v>
      </c>
      <c r="K355" s="23">
        <v>92</v>
      </c>
      <c r="L355" s="24">
        <v>4.2000000000000028</v>
      </c>
      <c r="M355" s="24">
        <v>21</v>
      </c>
      <c r="N355" s="24">
        <v>6</v>
      </c>
      <c r="O355" s="24">
        <v>15</v>
      </c>
      <c r="P355" s="17"/>
      <c r="Q355" s="17">
        <v>13</v>
      </c>
    </row>
    <row r="356" spans="1:17" ht="15.75" x14ac:dyDescent="0.25">
      <c r="A356" s="18">
        <v>17</v>
      </c>
      <c r="B356" s="19"/>
      <c r="C356" s="17" t="s">
        <v>30</v>
      </c>
      <c r="D356" s="17">
        <v>11</v>
      </c>
      <c r="E356" s="17" t="s">
        <v>21</v>
      </c>
      <c r="F356" s="20">
        <v>45127</v>
      </c>
      <c r="G356" s="21">
        <v>317</v>
      </c>
      <c r="H356" s="22">
        <v>700</v>
      </c>
      <c r="I356" s="23">
        <v>91</v>
      </c>
      <c r="J356" s="23">
        <v>94.2</v>
      </c>
      <c r="K356" s="23">
        <v>92.6</v>
      </c>
      <c r="L356" s="24">
        <v>3.2000000000000028</v>
      </c>
      <c r="M356" s="24">
        <v>4.5999999999999996</v>
      </c>
      <c r="N356" s="24">
        <v>2.2999999999999998</v>
      </c>
      <c r="O356" s="24">
        <v>2.2999999999999998</v>
      </c>
      <c r="P356" s="17"/>
      <c r="Q356" s="17">
        <v>13</v>
      </c>
    </row>
    <row r="357" spans="1:17" ht="15.75" x14ac:dyDescent="0.25">
      <c r="A357" s="18">
        <v>18</v>
      </c>
      <c r="B357" s="34"/>
      <c r="C357" s="17" t="s">
        <v>30</v>
      </c>
      <c r="D357" s="17">
        <v>11</v>
      </c>
      <c r="E357" s="17" t="s">
        <v>21</v>
      </c>
      <c r="F357" s="20">
        <v>45127</v>
      </c>
      <c r="G357" s="50">
        <v>318</v>
      </c>
      <c r="H357" s="22">
        <v>700</v>
      </c>
      <c r="I357" s="23">
        <v>91.5</v>
      </c>
      <c r="J357" s="23">
        <v>94.6</v>
      </c>
      <c r="K357" s="23">
        <v>93</v>
      </c>
      <c r="L357" s="24">
        <v>3.0999999999999943</v>
      </c>
      <c r="M357" s="24">
        <v>4.4000000000000004</v>
      </c>
      <c r="N357" s="24">
        <v>2.1</v>
      </c>
      <c r="O357" s="24">
        <v>2.3000000000000003</v>
      </c>
      <c r="P357" s="17"/>
      <c r="Q357" s="17">
        <v>13</v>
      </c>
    </row>
    <row r="358" spans="1:17" ht="15.75" x14ac:dyDescent="0.25">
      <c r="A358" s="18">
        <v>15</v>
      </c>
      <c r="B358" s="19"/>
      <c r="C358" s="17" t="s">
        <v>30</v>
      </c>
      <c r="D358" s="17">
        <v>274</v>
      </c>
      <c r="E358" s="17" t="s">
        <v>21</v>
      </c>
      <c r="F358" s="20">
        <v>45127</v>
      </c>
      <c r="G358" s="21">
        <v>315</v>
      </c>
      <c r="H358" s="22">
        <v>750</v>
      </c>
      <c r="I358" s="23">
        <v>91.1</v>
      </c>
      <c r="J358" s="23">
        <v>92.2</v>
      </c>
      <c r="K358" s="23">
        <v>91.9</v>
      </c>
      <c r="L358" s="24">
        <v>1.1000000000000085</v>
      </c>
      <c r="M358" s="24">
        <v>1.5</v>
      </c>
      <c r="N358" s="24">
        <v>1.1000000000000001</v>
      </c>
      <c r="O358" s="24">
        <v>0.39999999999999991</v>
      </c>
      <c r="P358" s="17"/>
      <c r="Q358" s="17">
        <v>13</v>
      </c>
    </row>
    <row r="359" spans="1:17" ht="15.75" x14ac:dyDescent="0.25">
      <c r="A359" s="18">
        <v>16</v>
      </c>
      <c r="B359" s="34"/>
      <c r="C359" s="17" t="s">
        <v>30</v>
      </c>
      <c r="D359" s="17">
        <v>274</v>
      </c>
      <c r="E359" s="17" t="s">
        <v>21</v>
      </c>
      <c r="F359" s="20">
        <v>45127</v>
      </c>
      <c r="G359" s="50">
        <v>316</v>
      </c>
      <c r="H359" s="22">
        <v>750</v>
      </c>
      <c r="I359" s="23">
        <v>90.6</v>
      </c>
      <c r="J359" s="23">
        <v>91.5</v>
      </c>
      <c r="K359" s="23">
        <v>91.3</v>
      </c>
      <c r="L359" s="24">
        <v>0.90000000000000568</v>
      </c>
      <c r="M359" s="24">
        <v>1.2</v>
      </c>
      <c r="N359" s="24">
        <v>0.9</v>
      </c>
      <c r="O359" s="24">
        <v>0.29999999999999993</v>
      </c>
      <c r="P359" s="17"/>
      <c r="Q359" s="17">
        <v>13</v>
      </c>
    </row>
    <row r="360" spans="1:17" ht="15.75" x14ac:dyDescent="0.25">
      <c r="A360" s="18">
        <v>13</v>
      </c>
      <c r="B360" s="19"/>
      <c r="C360" s="17" t="s">
        <v>30</v>
      </c>
      <c r="D360" s="17">
        <v>276</v>
      </c>
      <c r="E360" s="17" t="s">
        <v>21</v>
      </c>
      <c r="F360" s="20">
        <v>45127</v>
      </c>
      <c r="G360" s="21">
        <v>313</v>
      </c>
      <c r="H360" s="22">
        <v>250</v>
      </c>
      <c r="I360" s="23">
        <v>91.1</v>
      </c>
      <c r="J360" s="23">
        <v>93.1</v>
      </c>
      <c r="K360" s="23">
        <v>91.8</v>
      </c>
      <c r="L360" s="24">
        <v>2</v>
      </c>
      <c r="M360" s="24">
        <v>8</v>
      </c>
      <c r="N360" s="24">
        <v>2.8</v>
      </c>
      <c r="O360" s="24">
        <v>5.2</v>
      </c>
      <c r="P360" s="17"/>
      <c r="Q360" s="17">
        <v>13</v>
      </c>
    </row>
    <row r="361" spans="1:17" ht="15.75" x14ac:dyDescent="0.25">
      <c r="A361" s="18">
        <v>14</v>
      </c>
      <c r="B361" s="34"/>
      <c r="C361" s="17" t="s">
        <v>30</v>
      </c>
      <c r="D361" s="17">
        <v>276</v>
      </c>
      <c r="E361" s="17" t="s">
        <v>21</v>
      </c>
      <c r="F361" s="20">
        <v>45127</v>
      </c>
      <c r="G361" s="50">
        <v>314</v>
      </c>
      <c r="H361" s="22">
        <v>250</v>
      </c>
      <c r="I361" s="23">
        <v>91.1</v>
      </c>
      <c r="J361" s="23">
        <v>93.2</v>
      </c>
      <c r="K361" s="23">
        <v>92</v>
      </c>
      <c r="L361" s="24">
        <v>2.1000000000000085</v>
      </c>
      <c r="M361" s="24">
        <v>8.4</v>
      </c>
      <c r="N361" s="24">
        <v>3.6</v>
      </c>
      <c r="O361" s="24">
        <v>4.8000000000000007</v>
      </c>
      <c r="P361" s="17"/>
      <c r="Q361" s="17">
        <v>13</v>
      </c>
    </row>
    <row r="362" spans="1:17" ht="15.75" x14ac:dyDescent="0.25">
      <c r="A362" s="18">
        <v>19</v>
      </c>
      <c r="B362" s="19"/>
      <c r="C362" s="17" t="s">
        <v>30</v>
      </c>
      <c r="D362" s="17">
        <v>44</v>
      </c>
      <c r="E362" s="17" t="s">
        <v>21</v>
      </c>
      <c r="F362" s="20">
        <v>45128</v>
      </c>
      <c r="G362" s="21">
        <v>319</v>
      </c>
      <c r="H362" s="22">
        <v>500</v>
      </c>
      <c r="I362" s="23">
        <v>91.3</v>
      </c>
      <c r="J362" s="23">
        <v>94.5</v>
      </c>
      <c r="K362" s="23">
        <v>93.1</v>
      </c>
      <c r="L362" s="24">
        <v>3.2000000000000028</v>
      </c>
      <c r="M362" s="24">
        <v>6.4</v>
      </c>
      <c r="N362" s="24">
        <v>3.6</v>
      </c>
      <c r="O362" s="24">
        <v>2.8000000000000003</v>
      </c>
      <c r="P362" s="17"/>
      <c r="Q362" s="17">
        <v>13</v>
      </c>
    </row>
    <row r="363" spans="1:17" ht="15.75" x14ac:dyDescent="0.25">
      <c r="A363" s="18">
        <v>20</v>
      </c>
      <c r="B363" s="34"/>
      <c r="C363" s="17" t="s">
        <v>30</v>
      </c>
      <c r="D363" s="17">
        <v>44</v>
      </c>
      <c r="E363" s="17" t="s">
        <v>21</v>
      </c>
      <c r="F363" s="20">
        <v>45128</v>
      </c>
      <c r="G363" s="50">
        <v>320</v>
      </c>
      <c r="H363" s="22">
        <v>500</v>
      </c>
      <c r="I363" s="23">
        <v>91.7</v>
      </c>
      <c r="J363" s="23">
        <v>94.8</v>
      </c>
      <c r="K363" s="23">
        <v>93.4</v>
      </c>
      <c r="L363" s="24">
        <v>3.0999999999999943</v>
      </c>
      <c r="M363" s="24">
        <v>6.2</v>
      </c>
      <c r="N363" s="24">
        <v>3.4</v>
      </c>
      <c r="O363" s="24">
        <v>2.8000000000000003</v>
      </c>
      <c r="P363" s="17"/>
      <c r="Q363" s="17">
        <v>13</v>
      </c>
    </row>
    <row r="364" spans="1:17" ht="15.75" x14ac:dyDescent="0.25">
      <c r="A364" s="18">
        <v>21</v>
      </c>
      <c r="B364" s="19"/>
      <c r="C364" s="17" t="s">
        <v>30</v>
      </c>
      <c r="D364" s="17">
        <v>139</v>
      </c>
      <c r="E364" s="17" t="s">
        <v>21</v>
      </c>
      <c r="F364" s="20">
        <v>45128</v>
      </c>
      <c r="G364" s="21">
        <v>321</v>
      </c>
      <c r="H364" s="22">
        <v>500</v>
      </c>
      <c r="I364" s="23">
        <v>91.2</v>
      </c>
      <c r="J364" s="23">
        <v>93.9</v>
      </c>
      <c r="K364" s="23">
        <v>92.4</v>
      </c>
      <c r="L364" s="24">
        <v>2.7000000000000028</v>
      </c>
      <c r="M364" s="24">
        <v>5.4</v>
      </c>
      <c r="N364" s="24">
        <v>2.4</v>
      </c>
      <c r="O364" s="24">
        <v>3.0000000000000004</v>
      </c>
      <c r="P364" s="17"/>
      <c r="Q364" s="17">
        <v>13</v>
      </c>
    </row>
    <row r="365" spans="1:17" ht="15.75" x14ac:dyDescent="0.25">
      <c r="A365" s="18">
        <v>22</v>
      </c>
      <c r="B365" s="19"/>
      <c r="C365" s="17" t="s">
        <v>30</v>
      </c>
      <c r="D365" s="17">
        <v>139</v>
      </c>
      <c r="E365" s="17" t="s">
        <v>21</v>
      </c>
      <c r="F365" s="20">
        <v>45128</v>
      </c>
      <c r="G365" s="50">
        <v>322</v>
      </c>
      <c r="H365" s="22">
        <v>500</v>
      </c>
      <c r="I365" s="23">
        <v>91.4</v>
      </c>
      <c r="J365" s="23">
        <v>94.2</v>
      </c>
      <c r="K365" s="23">
        <v>92.2</v>
      </c>
      <c r="L365" s="24">
        <v>2.7999999999999972</v>
      </c>
      <c r="M365" s="24">
        <v>5.6</v>
      </c>
      <c r="N365" s="24">
        <v>1.6</v>
      </c>
      <c r="O365" s="24">
        <v>3.9999999999999996</v>
      </c>
      <c r="P365" s="17"/>
      <c r="Q365" s="17">
        <v>13</v>
      </c>
    </row>
    <row r="366" spans="1:17" ht="15.75" x14ac:dyDescent="0.25">
      <c r="A366" s="18">
        <v>18</v>
      </c>
      <c r="B366" s="34"/>
      <c r="C366" s="17" t="s">
        <v>30</v>
      </c>
      <c r="D366" s="17">
        <v>3</v>
      </c>
      <c r="E366" s="17" t="s">
        <v>21</v>
      </c>
      <c r="F366" s="20">
        <v>45131</v>
      </c>
      <c r="G366" s="50">
        <v>443</v>
      </c>
      <c r="H366" s="22">
        <v>750</v>
      </c>
      <c r="I366" s="23">
        <v>90</v>
      </c>
      <c r="J366" s="23">
        <v>94.2</v>
      </c>
      <c r="K366" s="23">
        <v>91</v>
      </c>
      <c r="L366" s="24">
        <v>4.2000000000000028</v>
      </c>
      <c r="M366" s="24">
        <v>5.6</v>
      </c>
      <c r="N366" s="24">
        <v>1.3</v>
      </c>
      <c r="O366" s="24">
        <v>4.3</v>
      </c>
      <c r="P366" s="17"/>
      <c r="Q366" s="17">
        <v>18</v>
      </c>
    </row>
    <row r="367" spans="1:17" ht="15.75" x14ac:dyDescent="0.25">
      <c r="A367" s="18">
        <v>19</v>
      </c>
      <c r="B367" s="19"/>
      <c r="C367" s="17" t="s">
        <v>30</v>
      </c>
      <c r="D367" s="17">
        <v>3</v>
      </c>
      <c r="E367" s="17" t="s">
        <v>21</v>
      </c>
      <c r="F367" s="20">
        <v>45131</v>
      </c>
      <c r="G367" s="21">
        <v>444</v>
      </c>
      <c r="H367" s="22">
        <v>750</v>
      </c>
      <c r="I367" s="23">
        <v>88.3</v>
      </c>
      <c r="J367" s="23">
        <v>92.7</v>
      </c>
      <c r="K367" s="23">
        <v>89.3</v>
      </c>
      <c r="L367" s="24">
        <v>4.4000000000000057</v>
      </c>
      <c r="M367" s="24">
        <v>5.9</v>
      </c>
      <c r="N367" s="24">
        <v>1.3</v>
      </c>
      <c r="O367" s="24">
        <v>4.6000000000000005</v>
      </c>
      <c r="P367" s="17"/>
      <c r="Q367" s="17">
        <v>18</v>
      </c>
    </row>
    <row r="368" spans="1:17" ht="15.75" x14ac:dyDescent="0.25">
      <c r="A368" s="18">
        <v>16</v>
      </c>
      <c r="B368" s="34"/>
      <c r="C368" s="17" t="s">
        <v>30</v>
      </c>
      <c r="D368" s="17">
        <v>5</v>
      </c>
      <c r="E368" s="17" t="s">
        <v>21</v>
      </c>
      <c r="F368" s="20">
        <v>45131</v>
      </c>
      <c r="G368" s="50">
        <v>441</v>
      </c>
      <c r="H368" s="22">
        <v>1000</v>
      </c>
      <c r="I368" s="23">
        <v>90.4</v>
      </c>
      <c r="J368" s="23">
        <v>92.9</v>
      </c>
      <c r="K368" s="23">
        <v>91.4</v>
      </c>
      <c r="L368" s="24">
        <v>2.5</v>
      </c>
      <c r="M368" s="24">
        <v>2.5</v>
      </c>
      <c r="N368" s="24">
        <v>1</v>
      </c>
      <c r="O368" s="24">
        <v>1.5</v>
      </c>
      <c r="P368" s="17"/>
      <c r="Q368" s="17">
        <v>18</v>
      </c>
    </row>
    <row r="369" spans="1:17" ht="15.75" x14ac:dyDescent="0.25">
      <c r="A369" s="18">
        <v>17</v>
      </c>
      <c r="B369" s="19"/>
      <c r="C369" s="17" t="s">
        <v>30</v>
      </c>
      <c r="D369" s="17">
        <v>5</v>
      </c>
      <c r="E369" s="17" t="s">
        <v>21</v>
      </c>
      <c r="F369" s="20">
        <v>45131</v>
      </c>
      <c r="G369" s="21">
        <v>442</v>
      </c>
      <c r="H369" s="22">
        <v>1000</v>
      </c>
      <c r="I369" s="23">
        <v>89</v>
      </c>
      <c r="J369" s="23">
        <v>91.4</v>
      </c>
      <c r="K369" s="23">
        <v>89.8</v>
      </c>
      <c r="L369" s="24">
        <v>2.4000000000000057</v>
      </c>
      <c r="M369" s="24">
        <v>2.4</v>
      </c>
      <c r="N369" s="24">
        <v>0.8</v>
      </c>
      <c r="O369" s="24">
        <v>1.5999999999999999</v>
      </c>
      <c r="P369" s="17"/>
      <c r="Q369" s="17">
        <v>18</v>
      </c>
    </row>
    <row r="370" spans="1:17" ht="15.75" x14ac:dyDescent="0.25">
      <c r="A370" s="18">
        <v>14</v>
      </c>
      <c r="B370" s="34"/>
      <c r="C370" s="17" t="s">
        <v>30</v>
      </c>
      <c r="D370" s="17">
        <v>14</v>
      </c>
      <c r="E370" s="17" t="s">
        <v>21</v>
      </c>
      <c r="F370" s="20">
        <v>45131</v>
      </c>
      <c r="G370" s="50">
        <v>439</v>
      </c>
      <c r="H370" s="22">
        <v>750</v>
      </c>
      <c r="I370" s="23">
        <v>90.6</v>
      </c>
      <c r="J370" s="23">
        <v>93.5</v>
      </c>
      <c r="K370" s="23">
        <v>91.3</v>
      </c>
      <c r="L370" s="24">
        <v>2.9000000000000057</v>
      </c>
      <c r="M370" s="24">
        <v>3.9</v>
      </c>
      <c r="N370" s="24">
        <v>0.9</v>
      </c>
      <c r="O370" s="24">
        <v>3</v>
      </c>
      <c r="P370" s="17"/>
      <c r="Q370" s="17">
        <v>18</v>
      </c>
    </row>
    <row r="371" spans="1:17" ht="15.75" x14ac:dyDescent="0.25">
      <c r="A371" s="18">
        <v>15</v>
      </c>
      <c r="B371" s="19"/>
      <c r="C371" s="17" t="s">
        <v>30</v>
      </c>
      <c r="D371" s="17">
        <v>14</v>
      </c>
      <c r="E371" s="17" t="s">
        <v>21</v>
      </c>
      <c r="F371" s="20">
        <v>45131</v>
      </c>
      <c r="G371" s="21">
        <v>440</v>
      </c>
      <c r="H371" s="22">
        <v>750</v>
      </c>
      <c r="I371" s="23">
        <v>89.6</v>
      </c>
      <c r="J371" s="23">
        <v>92.6</v>
      </c>
      <c r="K371" s="23">
        <v>90.1</v>
      </c>
      <c r="L371" s="24">
        <v>3</v>
      </c>
      <c r="M371" s="24">
        <v>4</v>
      </c>
      <c r="N371" s="24">
        <v>0.7</v>
      </c>
      <c r="O371" s="24">
        <v>3.3</v>
      </c>
      <c r="P371" s="17"/>
      <c r="Q371" s="17">
        <v>18</v>
      </c>
    </row>
    <row r="372" spans="1:17" ht="15.75" x14ac:dyDescent="0.25">
      <c r="A372" s="18">
        <v>22</v>
      </c>
      <c r="B372" s="19"/>
      <c r="C372" s="17" t="s">
        <v>30</v>
      </c>
      <c r="D372" s="17">
        <v>197</v>
      </c>
      <c r="E372" s="17" t="s">
        <v>21</v>
      </c>
      <c r="F372" s="20">
        <v>45131</v>
      </c>
      <c r="G372" s="50">
        <v>447</v>
      </c>
      <c r="H372" s="22">
        <v>350</v>
      </c>
      <c r="I372" s="23">
        <v>92.2</v>
      </c>
      <c r="J372" s="23">
        <v>95</v>
      </c>
      <c r="K372" s="23">
        <v>92.5</v>
      </c>
      <c r="L372" s="24">
        <v>2.7999999999999972</v>
      </c>
      <c r="M372" s="24">
        <v>8</v>
      </c>
      <c r="N372" s="24">
        <v>0.9</v>
      </c>
      <c r="O372" s="24">
        <v>7.1</v>
      </c>
      <c r="P372" s="17" t="s">
        <v>41</v>
      </c>
      <c r="Q372" s="17">
        <v>18</v>
      </c>
    </row>
    <row r="373" spans="1:17" ht="15.75" x14ac:dyDescent="0.25">
      <c r="A373" s="7">
        <v>1</v>
      </c>
      <c r="B373" s="34"/>
      <c r="C373" s="17" t="s">
        <v>30</v>
      </c>
      <c r="D373" s="17">
        <v>197</v>
      </c>
      <c r="E373" s="17" t="s">
        <v>21</v>
      </c>
      <c r="F373" s="20">
        <v>45131</v>
      </c>
      <c r="G373" s="21">
        <v>451</v>
      </c>
      <c r="H373" s="22">
        <v>350</v>
      </c>
      <c r="I373" s="23">
        <v>95.2</v>
      </c>
      <c r="J373" s="23">
        <v>98.2</v>
      </c>
      <c r="K373" s="23">
        <v>95.4</v>
      </c>
      <c r="L373" s="24">
        <v>2.9000000000000057</v>
      </c>
      <c r="M373" s="24">
        <v>8.3000000000000007</v>
      </c>
      <c r="N373" s="24">
        <v>0.9</v>
      </c>
      <c r="O373" s="24">
        <v>7.4</v>
      </c>
      <c r="P373" s="17"/>
      <c r="Q373" s="17">
        <v>19</v>
      </c>
    </row>
    <row r="374" spans="1:17" ht="15.75" x14ac:dyDescent="0.25">
      <c r="A374" s="18">
        <v>20</v>
      </c>
      <c r="B374" s="34"/>
      <c r="C374" s="17" t="s">
        <v>30</v>
      </c>
      <c r="D374" s="17">
        <v>454</v>
      </c>
      <c r="E374" s="17" t="s">
        <v>21</v>
      </c>
      <c r="F374" s="20">
        <v>45131</v>
      </c>
      <c r="G374" s="50">
        <v>445</v>
      </c>
      <c r="H374" s="22">
        <v>500</v>
      </c>
      <c r="I374" s="23">
        <v>89.6</v>
      </c>
      <c r="J374" s="23">
        <v>93.9</v>
      </c>
      <c r="K374" s="23">
        <v>90.1</v>
      </c>
      <c r="L374" s="24">
        <v>4.3000000000000114</v>
      </c>
      <c r="M374" s="24">
        <v>8.6</v>
      </c>
      <c r="N374" s="24">
        <v>1</v>
      </c>
      <c r="O374" s="24">
        <v>7.6</v>
      </c>
      <c r="P374" s="17"/>
      <c r="Q374" s="17">
        <v>18</v>
      </c>
    </row>
    <row r="375" spans="1:17" ht="15.75" x14ac:dyDescent="0.25">
      <c r="A375" s="18">
        <v>21</v>
      </c>
      <c r="B375" s="19"/>
      <c r="C375" s="17" t="s">
        <v>30</v>
      </c>
      <c r="D375" s="17">
        <v>454</v>
      </c>
      <c r="E375" s="17" t="s">
        <v>21</v>
      </c>
      <c r="F375" s="20">
        <v>45131</v>
      </c>
      <c r="G375" s="21">
        <v>446</v>
      </c>
      <c r="H375" s="22">
        <v>500</v>
      </c>
      <c r="I375" s="23">
        <v>90.7</v>
      </c>
      <c r="J375" s="23">
        <v>94.8</v>
      </c>
      <c r="K375" s="23">
        <v>91.1</v>
      </c>
      <c r="L375" s="24">
        <v>4.0999999999999943</v>
      </c>
      <c r="M375" s="24">
        <v>8.1999999999999993</v>
      </c>
      <c r="N375" s="24">
        <v>0.8</v>
      </c>
      <c r="O375" s="24">
        <v>7.3999999999999995</v>
      </c>
      <c r="P375" s="17"/>
      <c r="Q375" s="17">
        <v>18</v>
      </c>
    </row>
    <row r="376" spans="1:17" ht="15.75" x14ac:dyDescent="0.25">
      <c r="A376" s="18">
        <v>2</v>
      </c>
      <c r="B376" s="34"/>
      <c r="C376" s="17" t="s">
        <v>30</v>
      </c>
      <c r="D376" s="17" t="s">
        <v>27</v>
      </c>
      <c r="E376" s="17" t="s">
        <v>21</v>
      </c>
      <c r="F376" s="20">
        <v>45131</v>
      </c>
      <c r="G376" s="50">
        <v>452</v>
      </c>
      <c r="H376" s="22">
        <v>500</v>
      </c>
      <c r="I376" s="23">
        <v>92.6</v>
      </c>
      <c r="J376" s="23">
        <v>92.2</v>
      </c>
      <c r="K376" s="23">
        <v>92.1</v>
      </c>
      <c r="L376" s="75">
        <v>-0.49999999999998579</v>
      </c>
      <c r="M376" s="75">
        <v>-1</v>
      </c>
      <c r="N376" s="75">
        <v>-0.8</v>
      </c>
      <c r="O376" s="75">
        <v>-0.19999999999999996</v>
      </c>
      <c r="P376" s="17"/>
      <c r="Q376" s="17">
        <v>19</v>
      </c>
    </row>
    <row r="377" spans="1:17" ht="15.75" x14ac:dyDescent="0.25">
      <c r="A377" s="18">
        <v>3</v>
      </c>
      <c r="B377" s="19"/>
      <c r="C377" s="17" t="s">
        <v>30</v>
      </c>
      <c r="D377" s="17" t="s">
        <v>27</v>
      </c>
      <c r="E377" s="17" t="s">
        <v>21</v>
      </c>
      <c r="F377" s="20">
        <v>45131</v>
      </c>
      <c r="G377" s="21">
        <v>453</v>
      </c>
      <c r="H377" s="22">
        <v>500</v>
      </c>
      <c r="I377" s="23">
        <v>92</v>
      </c>
      <c r="J377" s="23">
        <v>91.5</v>
      </c>
      <c r="K377" s="23">
        <v>91.3</v>
      </c>
      <c r="L377" s="75">
        <v>-0.59999999999999432</v>
      </c>
      <c r="M377" s="75">
        <v>-1.2</v>
      </c>
      <c r="N377" s="75">
        <v>-1.2</v>
      </c>
      <c r="O377" s="75">
        <v>0</v>
      </c>
      <c r="P377" s="17"/>
      <c r="Q377" s="17">
        <v>19</v>
      </c>
    </row>
    <row r="378" spans="1:17" ht="15.75" x14ac:dyDescent="0.25">
      <c r="A378" s="18">
        <v>4</v>
      </c>
      <c r="B378" s="34"/>
      <c r="C378" s="17" t="s">
        <v>30</v>
      </c>
      <c r="D378" s="17">
        <v>18</v>
      </c>
      <c r="E378" s="17" t="s">
        <v>21</v>
      </c>
      <c r="F378" s="20">
        <v>45132</v>
      </c>
      <c r="G378" s="50">
        <v>454</v>
      </c>
      <c r="H378" s="22">
        <v>1000</v>
      </c>
      <c r="I378" s="23">
        <v>90.4</v>
      </c>
      <c r="J378" s="23">
        <v>91.5</v>
      </c>
      <c r="K378" s="23">
        <v>90.8</v>
      </c>
      <c r="L378" s="24">
        <v>1</v>
      </c>
      <c r="M378" s="24">
        <v>1</v>
      </c>
      <c r="N378" s="24">
        <v>0.5</v>
      </c>
      <c r="O378" s="24">
        <v>0.5</v>
      </c>
      <c r="P378" s="17"/>
      <c r="Q378" s="17">
        <v>19</v>
      </c>
    </row>
    <row r="379" spans="1:17" ht="15.75" x14ac:dyDescent="0.25">
      <c r="A379" s="18">
        <v>5</v>
      </c>
      <c r="B379" s="19"/>
      <c r="C379" s="17" t="s">
        <v>30</v>
      </c>
      <c r="D379" s="17">
        <v>18</v>
      </c>
      <c r="E379" s="17" t="s">
        <v>21</v>
      </c>
      <c r="F379" s="20">
        <v>45132</v>
      </c>
      <c r="G379" s="21">
        <v>455</v>
      </c>
      <c r="H379" s="22">
        <v>1000</v>
      </c>
      <c r="I379" s="23">
        <v>90.1</v>
      </c>
      <c r="J379" s="23">
        <v>91.3</v>
      </c>
      <c r="K379" s="23">
        <v>90.5</v>
      </c>
      <c r="L379" s="24">
        <v>1.1000000000000085</v>
      </c>
      <c r="M379" s="24">
        <v>1.1000000000000001</v>
      </c>
      <c r="N379" s="24">
        <v>0.5</v>
      </c>
      <c r="O379" s="24">
        <v>0.60000000000000009</v>
      </c>
      <c r="P379" s="17"/>
      <c r="Q379" s="17">
        <v>19</v>
      </c>
    </row>
    <row r="380" spans="1:17" ht="15.75" x14ac:dyDescent="0.25">
      <c r="A380" s="18">
        <v>8</v>
      </c>
      <c r="B380" s="57"/>
      <c r="C380" s="17" t="s">
        <v>30</v>
      </c>
      <c r="D380" s="17">
        <v>21</v>
      </c>
      <c r="E380" s="17" t="s">
        <v>21</v>
      </c>
      <c r="F380" s="20">
        <v>45132</v>
      </c>
      <c r="G380" s="50">
        <v>458</v>
      </c>
      <c r="H380" s="22">
        <v>750</v>
      </c>
      <c r="I380" s="23">
        <v>90.9</v>
      </c>
      <c r="J380" s="23">
        <v>92.7</v>
      </c>
      <c r="K380" s="23">
        <v>91.5</v>
      </c>
      <c r="L380" s="24">
        <v>1.7000000000000028</v>
      </c>
      <c r="M380" s="24">
        <v>2.2999999999999998</v>
      </c>
      <c r="N380" s="24">
        <v>0.9</v>
      </c>
      <c r="O380" s="24">
        <v>1.4</v>
      </c>
      <c r="P380" s="17"/>
      <c r="Q380" s="17">
        <v>19</v>
      </c>
    </row>
    <row r="381" spans="1:17" ht="15.75" x14ac:dyDescent="0.25">
      <c r="A381" s="18">
        <v>9</v>
      </c>
      <c r="B381" s="19"/>
      <c r="C381" s="17" t="s">
        <v>30</v>
      </c>
      <c r="D381" s="17">
        <v>21</v>
      </c>
      <c r="E381" s="17" t="s">
        <v>21</v>
      </c>
      <c r="F381" s="20">
        <v>45132</v>
      </c>
      <c r="G381" s="21">
        <v>459</v>
      </c>
      <c r="H381" s="22">
        <v>750</v>
      </c>
      <c r="I381" s="23">
        <v>91.1</v>
      </c>
      <c r="J381" s="23">
        <v>92.9</v>
      </c>
      <c r="K381" s="23">
        <v>91.8</v>
      </c>
      <c r="L381" s="24">
        <v>1.7000000000000171</v>
      </c>
      <c r="M381" s="24">
        <v>2.2999999999999998</v>
      </c>
      <c r="N381" s="24">
        <v>1.1000000000000001</v>
      </c>
      <c r="O381" s="24">
        <v>1.1999999999999997</v>
      </c>
      <c r="P381" s="17"/>
      <c r="Q381" s="17">
        <v>19</v>
      </c>
    </row>
    <row r="382" spans="1:17" ht="15.75" x14ac:dyDescent="0.25">
      <c r="A382" s="18">
        <v>13</v>
      </c>
      <c r="B382" s="19"/>
      <c r="C382" s="17" t="s">
        <v>30</v>
      </c>
      <c r="D382" s="17">
        <v>30</v>
      </c>
      <c r="E382" s="17" t="s">
        <v>21</v>
      </c>
      <c r="F382" s="20">
        <v>45132</v>
      </c>
      <c r="G382" s="21">
        <v>463</v>
      </c>
      <c r="H382" s="22">
        <v>200</v>
      </c>
      <c r="I382" s="23">
        <v>91</v>
      </c>
      <c r="J382" s="23">
        <v>95.8</v>
      </c>
      <c r="K382" s="23">
        <v>92.7</v>
      </c>
      <c r="L382" s="24">
        <v>4.7000000000000028</v>
      </c>
      <c r="M382" s="24">
        <v>23.5</v>
      </c>
      <c r="N382" s="24">
        <v>9</v>
      </c>
      <c r="O382" s="24">
        <v>14.5</v>
      </c>
      <c r="P382" s="17" t="s">
        <v>0</v>
      </c>
      <c r="Q382" s="17">
        <v>19</v>
      </c>
    </row>
    <row r="383" spans="1:17" ht="15.75" x14ac:dyDescent="0.25">
      <c r="A383" s="18">
        <v>14</v>
      </c>
      <c r="B383" s="34"/>
      <c r="C383" s="17" t="s">
        <v>30</v>
      </c>
      <c r="D383" s="17">
        <v>30</v>
      </c>
      <c r="E383" s="17" t="s">
        <v>21</v>
      </c>
      <c r="F383" s="20">
        <v>45132</v>
      </c>
      <c r="G383" s="50">
        <v>464</v>
      </c>
      <c r="H383" s="22">
        <v>200</v>
      </c>
      <c r="I383" s="23">
        <v>91</v>
      </c>
      <c r="J383" s="23">
        <v>97.3</v>
      </c>
      <c r="K383" s="23">
        <v>92.8</v>
      </c>
      <c r="L383" s="24">
        <v>6.2000000000000028</v>
      </c>
      <c r="M383" s="24">
        <v>31</v>
      </c>
      <c r="N383" s="24">
        <v>9.5</v>
      </c>
      <c r="O383" s="24">
        <v>21.5</v>
      </c>
      <c r="P383" s="17"/>
      <c r="Q383" s="17">
        <v>19</v>
      </c>
    </row>
    <row r="384" spans="1:17" ht="15.75" x14ac:dyDescent="0.25">
      <c r="A384" s="18">
        <v>10</v>
      </c>
      <c r="B384" s="34"/>
      <c r="C384" s="17" t="s">
        <v>30</v>
      </c>
      <c r="D384" s="17">
        <v>36</v>
      </c>
      <c r="E384" s="17" t="s">
        <v>21</v>
      </c>
      <c r="F384" s="20">
        <v>45132</v>
      </c>
      <c r="G384" s="50">
        <v>460</v>
      </c>
      <c r="H384" s="22">
        <v>750</v>
      </c>
      <c r="I384" s="23">
        <v>91.9</v>
      </c>
      <c r="J384" s="23">
        <v>94.4</v>
      </c>
      <c r="K384" s="23">
        <v>92.6</v>
      </c>
      <c r="L384" s="24">
        <v>2.4000000000000057</v>
      </c>
      <c r="M384" s="24">
        <v>3.2</v>
      </c>
      <c r="N384" s="24">
        <v>1.1000000000000001</v>
      </c>
      <c r="O384" s="24">
        <v>2.1</v>
      </c>
      <c r="P384" s="17"/>
      <c r="Q384" s="17">
        <v>19</v>
      </c>
    </row>
    <row r="385" spans="1:17" ht="15.75" x14ac:dyDescent="0.25">
      <c r="A385" s="18">
        <v>11</v>
      </c>
      <c r="B385" s="19"/>
      <c r="C385" s="17" t="s">
        <v>30</v>
      </c>
      <c r="D385" s="17">
        <v>36</v>
      </c>
      <c r="E385" s="17" t="s">
        <v>21</v>
      </c>
      <c r="F385" s="20">
        <v>45132</v>
      </c>
      <c r="G385" s="21">
        <v>461</v>
      </c>
      <c r="H385" s="22">
        <v>750</v>
      </c>
      <c r="I385" s="23">
        <v>90.7</v>
      </c>
      <c r="J385" s="23">
        <v>93.2</v>
      </c>
      <c r="K385" s="23">
        <v>91.4</v>
      </c>
      <c r="L385" s="24">
        <v>2.4000000000000057</v>
      </c>
      <c r="M385" s="24">
        <v>3.2</v>
      </c>
      <c r="N385" s="24">
        <v>1.1000000000000001</v>
      </c>
      <c r="O385" s="24">
        <v>2.1</v>
      </c>
      <c r="P385" s="17"/>
      <c r="Q385" s="17">
        <v>19</v>
      </c>
    </row>
    <row r="386" spans="1:17" ht="15.75" x14ac:dyDescent="0.25">
      <c r="A386" s="18">
        <v>6</v>
      </c>
      <c r="B386" s="34"/>
      <c r="C386" s="17" t="s">
        <v>30</v>
      </c>
      <c r="D386" s="17">
        <v>112</v>
      </c>
      <c r="E386" s="17" t="s">
        <v>21</v>
      </c>
      <c r="F386" s="20">
        <v>45132</v>
      </c>
      <c r="G386" s="50">
        <v>456</v>
      </c>
      <c r="H386" s="22">
        <v>1000</v>
      </c>
      <c r="I386" s="23">
        <v>90.2</v>
      </c>
      <c r="J386" s="23">
        <v>91.6</v>
      </c>
      <c r="K386" s="23">
        <v>90.9</v>
      </c>
      <c r="L386" s="24">
        <v>1.2999999999999972</v>
      </c>
      <c r="M386" s="24">
        <v>1.3</v>
      </c>
      <c r="N386" s="24">
        <v>0.8</v>
      </c>
      <c r="O386" s="24">
        <v>0.5</v>
      </c>
      <c r="P386" s="17"/>
      <c r="Q386" s="17">
        <v>19</v>
      </c>
    </row>
    <row r="387" spans="1:17" ht="15.75" x14ac:dyDescent="0.25">
      <c r="A387" s="18">
        <v>7</v>
      </c>
      <c r="B387" s="34"/>
      <c r="C387" s="17" t="s">
        <v>30</v>
      </c>
      <c r="D387" s="17">
        <v>112</v>
      </c>
      <c r="E387" s="17" t="s">
        <v>21</v>
      </c>
      <c r="F387" s="20">
        <v>45132</v>
      </c>
      <c r="G387" s="21">
        <v>457</v>
      </c>
      <c r="H387" s="22">
        <v>1000</v>
      </c>
      <c r="I387" s="23">
        <v>91</v>
      </c>
      <c r="J387" s="23">
        <v>92.4</v>
      </c>
      <c r="K387" s="23">
        <v>91.6</v>
      </c>
      <c r="L387" s="24">
        <v>1.3000000000000114</v>
      </c>
      <c r="M387" s="24">
        <v>1.3</v>
      </c>
      <c r="N387" s="24">
        <v>0.7</v>
      </c>
      <c r="O387" s="24">
        <v>0.60000000000000009</v>
      </c>
      <c r="P387" s="17"/>
      <c r="Q387" s="17">
        <v>19</v>
      </c>
    </row>
    <row r="388" spans="1:17" ht="15.75" x14ac:dyDescent="0.25">
      <c r="A388" s="18">
        <v>15</v>
      </c>
      <c r="B388" s="19"/>
      <c r="C388" s="17" t="s">
        <v>30</v>
      </c>
      <c r="D388" s="17">
        <v>186</v>
      </c>
      <c r="E388" s="17" t="s">
        <v>21</v>
      </c>
      <c r="F388" s="20">
        <v>45132</v>
      </c>
      <c r="G388" s="21">
        <v>465</v>
      </c>
      <c r="H388" s="22">
        <v>150</v>
      </c>
      <c r="I388" s="23">
        <v>90.2</v>
      </c>
      <c r="J388" s="23">
        <v>93.2</v>
      </c>
      <c r="K388" s="23">
        <v>90.8</v>
      </c>
      <c r="L388" s="24">
        <v>2.9000000000000057</v>
      </c>
      <c r="M388" s="24">
        <v>19.3</v>
      </c>
      <c r="N388" s="24">
        <v>4.7</v>
      </c>
      <c r="O388" s="24">
        <v>14.600000000000001</v>
      </c>
      <c r="P388" s="17"/>
      <c r="Q388" s="17">
        <v>19</v>
      </c>
    </row>
    <row r="389" spans="1:17" ht="15.75" x14ac:dyDescent="0.25">
      <c r="A389" s="18">
        <v>16</v>
      </c>
      <c r="B389" s="34"/>
      <c r="C389" s="17" t="s">
        <v>30</v>
      </c>
      <c r="D389" s="17">
        <v>186</v>
      </c>
      <c r="E389" s="17" t="s">
        <v>21</v>
      </c>
      <c r="F389" s="20">
        <v>45132</v>
      </c>
      <c r="G389" s="50">
        <v>466</v>
      </c>
      <c r="H389" s="22">
        <v>150</v>
      </c>
      <c r="I389" s="23">
        <v>90.4</v>
      </c>
      <c r="J389" s="23">
        <v>93.3</v>
      </c>
      <c r="K389" s="23">
        <v>91</v>
      </c>
      <c r="L389" s="24">
        <v>2.7999999999999972</v>
      </c>
      <c r="M389" s="24">
        <v>18.7</v>
      </c>
      <c r="N389" s="24">
        <v>4.7</v>
      </c>
      <c r="O389" s="24">
        <v>14</v>
      </c>
      <c r="P389" s="17"/>
      <c r="Q389" s="17">
        <v>19</v>
      </c>
    </row>
    <row r="390" spans="1:17" ht="15.75" x14ac:dyDescent="0.25">
      <c r="A390" s="18">
        <v>3</v>
      </c>
      <c r="B390" s="19"/>
      <c r="C390" s="17" t="s">
        <v>30</v>
      </c>
      <c r="D390" s="17">
        <v>32</v>
      </c>
      <c r="E390" s="17" t="s">
        <v>21</v>
      </c>
      <c r="F390" s="20">
        <v>45133</v>
      </c>
      <c r="G390" s="21">
        <v>328</v>
      </c>
      <c r="H390" s="22">
        <v>500</v>
      </c>
      <c r="I390" s="23">
        <v>92.1</v>
      </c>
      <c r="J390" s="23">
        <v>93.9</v>
      </c>
      <c r="K390" s="23">
        <v>92.5</v>
      </c>
      <c r="L390" s="24">
        <v>1.8000000000000114</v>
      </c>
      <c r="M390" s="24">
        <v>3.6</v>
      </c>
      <c r="N390" s="24">
        <v>0.2</v>
      </c>
      <c r="O390" s="24">
        <v>3.4</v>
      </c>
      <c r="P390" s="17"/>
      <c r="Q390" s="17">
        <v>14</v>
      </c>
    </row>
    <row r="391" spans="1:17" ht="15.75" x14ac:dyDescent="0.25">
      <c r="A391" s="18">
        <v>4</v>
      </c>
      <c r="B391" s="34"/>
      <c r="C391" s="17" t="s">
        <v>30</v>
      </c>
      <c r="D391" s="17">
        <v>32</v>
      </c>
      <c r="E391" s="17" t="s">
        <v>21</v>
      </c>
      <c r="F391" s="20">
        <v>45133</v>
      </c>
      <c r="G391" s="50">
        <v>329</v>
      </c>
      <c r="H391" s="22">
        <v>500</v>
      </c>
      <c r="I391" s="23">
        <v>91.9</v>
      </c>
      <c r="J391" s="23">
        <v>93.7</v>
      </c>
      <c r="K391" s="23">
        <v>92.2</v>
      </c>
      <c r="L391" s="24">
        <v>1.7999999999999972</v>
      </c>
      <c r="M391" s="24">
        <v>3.6</v>
      </c>
      <c r="N391" s="24">
        <v>0</v>
      </c>
      <c r="O391" s="24">
        <v>3.6</v>
      </c>
      <c r="P391" s="17"/>
      <c r="Q391" s="17">
        <v>14</v>
      </c>
    </row>
    <row r="392" spans="1:17" ht="15.75" x14ac:dyDescent="0.25">
      <c r="A392" s="7">
        <v>1</v>
      </c>
      <c r="B392" s="34"/>
      <c r="C392" s="17" t="s">
        <v>30</v>
      </c>
      <c r="D392" s="17">
        <v>33</v>
      </c>
      <c r="E392" s="17" t="s">
        <v>21</v>
      </c>
      <c r="F392" s="20">
        <v>45133</v>
      </c>
      <c r="G392" s="21">
        <v>326</v>
      </c>
      <c r="H392" s="22">
        <v>1000</v>
      </c>
      <c r="I392" s="23">
        <v>91.1</v>
      </c>
      <c r="J392" s="23">
        <v>91.9</v>
      </c>
      <c r="K392" s="23">
        <v>90.9</v>
      </c>
      <c r="L392" s="24">
        <v>0.80000000000001137</v>
      </c>
      <c r="M392" s="24">
        <v>0.8</v>
      </c>
      <c r="N392" s="75">
        <v>-0.5</v>
      </c>
      <c r="O392" s="24">
        <v>1.3</v>
      </c>
      <c r="P392" s="17"/>
      <c r="Q392" s="17">
        <v>14</v>
      </c>
    </row>
    <row r="393" spans="1:17" ht="15.75" x14ac:dyDescent="0.25">
      <c r="A393" s="18">
        <v>2</v>
      </c>
      <c r="B393" s="34"/>
      <c r="C393" s="17" t="s">
        <v>30</v>
      </c>
      <c r="D393" s="17">
        <v>33</v>
      </c>
      <c r="E393" s="17" t="s">
        <v>21</v>
      </c>
      <c r="F393" s="20">
        <v>45133</v>
      </c>
      <c r="G393" s="50">
        <v>327</v>
      </c>
      <c r="H393" s="22">
        <v>1000</v>
      </c>
      <c r="I393" s="23">
        <v>91.2</v>
      </c>
      <c r="J393" s="23">
        <v>92.2</v>
      </c>
      <c r="K393" s="23">
        <v>91.4</v>
      </c>
      <c r="L393" s="24">
        <v>1</v>
      </c>
      <c r="M393" s="24">
        <v>1</v>
      </c>
      <c r="N393" s="75">
        <v>-0.1</v>
      </c>
      <c r="O393" s="24">
        <v>1.1000000000000001</v>
      </c>
      <c r="P393" s="17"/>
      <c r="Q393" s="17">
        <v>14</v>
      </c>
    </row>
    <row r="394" spans="1:17" ht="15.75" x14ac:dyDescent="0.25">
      <c r="A394" s="18">
        <v>7</v>
      </c>
      <c r="B394" s="34"/>
      <c r="C394" s="17" t="s">
        <v>30</v>
      </c>
      <c r="D394" s="17">
        <v>39</v>
      </c>
      <c r="E394" s="17" t="s">
        <v>21</v>
      </c>
      <c r="F394" s="20">
        <v>45133</v>
      </c>
      <c r="G394" s="21">
        <v>332</v>
      </c>
      <c r="H394" s="22">
        <v>750</v>
      </c>
      <c r="I394" s="23">
        <v>91.9</v>
      </c>
      <c r="J394" s="23">
        <v>92.4</v>
      </c>
      <c r="K394" s="23">
        <v>92.1</v>
      </c>
      <c r="L394" s="24">
        <v>0.5</v>
      </c>
      <c r="M394" s="24">
        <v>0.7</v>
      </c>
      <c r="N394" s="75">
        <v>-0.1</v>
      </c>
      <c r="O394" s="24">
        <v>0.79999999999999993</v>
      </c>
      <c r="P394" s="17"/>
      <c r="Q394" s="17">
        <v>14</v>
      </c>
    </row>
    <row r="395" spans="1:17" ht="15.75" x14ac:dyDescent="0.25">
      <c r="A395" s="18">
        <v>8</v>
      </c>
      <c r="B395" s="57"/>
      <c r="C395" s="17" t="s">
        <v>30</v>
      </c>
      <c r="D395" s="17">
        <v>39</v>
      </c>
      <c r="E395" s="17" t="s">
        <v>21</v>
      </c>
      <c r="F395" s="20">
        <v>45133</v>
      </c>
      <c r="G395" s="50">
        <v>333</v>
      </c>
      <c r="H395" s="22">
        <v>500</v>
      </c>
      <c r="I395" s="23">
        <v>92</v>
      </c>
      <c r="J395" s="23">
        <v>93.1</v>
      </c>
      <c r="K395" s="23">
        <v>92.2</v>
      </c>
      <c r="L395" s="24">
        <v>1.0999999999999943</v>
      </c>
      <c r="M395" s="24">
        <v>2.2000000000000002</v>
      </c>
      <c r="N395" s="75">
        <v>-0.2</v>
      </c>
      <c r="O395" s="24">
        <v>2.4000000000000004</v>
      </c>
      <c r="P395" s="17"/>
      <c r="Q395" s="17">
        <v>14</v>
      </c>
    </row>
    <row r="396" spans="1:17" ht="15.75" x14ac:dyDescent="0.25">
      <c r="A396" s="18">
        <v>5</v>
      </c>
      <c r="B396" s="19"/>
      <c r="C396" s="17" t="s">
        <v>30</v>
      </c>
      <c r="D396" s="17">
        <v>110</v>
      </c>
      <c r="E396" s="17" t="s">
        <v>21</v>
      </c>
      <c r="F396" s="20">
        <v>45133</v>
      </c>
      <c r="G396" s="21">
        <v>330</v>
      </c>
      <c r="H396" s="22">
        <v>500</v>
      </c>
      <c r="I396" s="23">
        <v>92.3</v>
      </c>
      <c r="J396" s="23">
        <v>94.4</v>
      </c>
      <c r="K396" s="23">
        <v>92.9</v>
      </c>
      <c r="L396" s="24">
        <v>2.1000000000000085</v>
      </c>
      <c r="M396" s="24">
        <v>4.2</v>
      </c>
      <c r="N396" s="24">
        <v>0.6</v>
      </c>
      <c r="O396" s="24">
        <v>3.6</v>
      </c>
      <c r="P396" s="17"/>
      <c r="Q396" s="17">
        <v>14</v>
      </c>
    </row>
    <row r="397" spans="1:17" ht="15.75" x14ac:dyDescent="0.25">
      <c r="A397" s="18">
        <v>6</v>
      </c>
      <c r="B397" s="34"/>
      <c r="C397" s="17" t="s">
        <v>30</v>
      </c>
      <c r="D397" s="17">
        <v>110</v>
      </c>
      <c r="E397" s="17" t="s">
        <v>21</v>
      </c>
      <c r="F397" s="20">
        <v>45133</v>
      </c>
      <c r="G397" s="50">
        <v>331</v>
      </c>
      <c r="H397" s="22">
        <v>500</v>
      </c>
      <c r="I397" s="23">
        <v>92.4</v>
      </c>
      <c r="J397" s="23">
        <v>94</v>
      </c>
      <c r="K397" s="23">
        <v>92.6</v>
      </c>
      <c r="L397" s="24">
        <v>1.5999999999999943</v>
      </c>
      <c r="M397" s="24">
        <v>3.2</v>
      </c>
      <c r="N397" s="75">
        <v>-0.2</v>
      </c>
      <c r="O397" s="24">
        <v>3.4000000000000004</v>
      </c>
      <c r="P397" s="17"/>
      <c r="Q397" s="17">
        <v>14</v>
      </c>
    </row>
    <row r="398" spans="1:17" ht="15.75" x14ac:dyDescent="0.25">
      <c r="A398" s="18">
        <v>21</v>
      </c>
      <c r="B398" s="19"/>
      <c r="C398" s="17" t="s">
        <v>30</v>
      </c>
      <c r="D398" s="17">
        <v>117</v>
      </c>
      <c r="E398" s="17" t="s">
        <v>21</v>
      </c>
      <c r="F398" s="20">
        <v>45134</v>
      </c>
      <c r="G398" s="21">
        <v>296</v>
      </c>
      <c r="H398" s="22">
        <v>250</v>
      </c>
      <c r="I398" s="23">
        <v>89.6</v>
      </c>
      <c r="J398" s="23">
        <v>93.5</v>
      </c>
      <c r="K398" s="23">
        <v>90.3</v>
      </c>
      <c r="L398" s="24">
        <v>3.9000000000000057</v>
      </c>
      <c r="M398" s="24">
        <v>15.6</v>
      </c>
      <c r="N398" s="24">
        <v>2.8</v>
      </c>
      <c r="O398" s="24">
        <v>12.8</v>
      </c>
      <c r="P398" s="17"/>
      <c r="Q398" s="17">
        <v>12</v>
      </c>
    </row>
    <row r="399" spans="1:17" ht="15.75" x14ac:dyDescent="0.25">
      <c r="A399" s="18">
        <v>22</v>
      </c>
      <c r="B399" s="19"/>
      <c r="C399" s="17" t="s">
        <v>30</v>
      </c>
      <c r="D399" s="17">
        <v>117</v>
      </c>
      <c r="E399" s="17" t="s">
        <v>21</v>
      </c>
      <c r="F399" s="20">
        <v>45134</v>
      </c>
      <c r="G399" s="50">
        <v>297</v>
      </c>
      <c r="H399" s="22">
        <v>250</v>
      </c>
      <c r="I399" s="23">
        <v>89.7</v>
      </c>
      <c r="J399" s="23">
        <v>93.3</v>
      </c>
      <c r="K399" s="23">
        <v>90.1</v>
      </c>
      <c r="L399" s="24">
        <v>3.5999999999999943</v>
      </c>
      <c r="M399" s="24">
        <v>14.4</v>
      </c>
      <c r="N399" s="24">
        <v>1.6</v>
      </c>
      <c r="O399" s="24">
        <v>12.8</v>
      </c>
      <c r="P399" s="17"/>
      <c r="Q399" s="17">
        <v>12</v>
      </c>
    </row>
    <row r="400" spans="1:17" ht="15.75" x14ac:dyDescent="0.25">
      <c r="A400" s="18">
        <v>19</v>
      </c>
      <c r="B400" s="19"/>
      <c r="C400" s="17" t="s">
        <v>30</v>
      </c>
      <c r="D400" s="17">
        <v>411</v>
      </c>
      <c r="E400" s="17" t="s">
        <v>21</v>
      </c>
      <c r="F400" s="20">
        <v>45134</v>
      </c>
      <c r="G400" s="50">
        <v>294</v>
      </c>
      <c r="H400" s="22">
        <v>250</v>
      </c>
      <c r="I400" s="23">
        <v>90</v>
      </c>
      <c r="J400" s="23">
        <v>92.3</v>
      </c>
      <c r="K400" s="23">
        <v>90.1</v>
      </c>
      <c r="L400" s="24">
        <v>2.2999999999999972</v>
      </c>
      <c r="M400" s="24">
        <v>9.1999999999999993</v>
      </c>
      <c r="N400" s="24">
        <v>0.4</v>
      </c>
      <c r="O400" s="24">
        <v>8.7999999999999989</v>
      </c>
      <c r="P400" s="17"/>
      <c r="Q400" s="17">
        <v>12</v>
      </c>
    </row>
    <row r="401" spans="1:17" ht="15.75" x14ac:dyDescent="0.25">
      <c r="A401" s="18">
        <v>20</v>
      </c>
      <c r="B401" s="34"/>
      <c r="C401" s="17" t="s">
        <v>30</v>
      </c>
      <c r="D401" s="17">
        <v>411</v>
      </c>
      <c r="E401" s="17" t="s">
        <v>21</v>
      </c>
      <c r="F401" s="20">
        <v>45134</v>
      </c>
      <c r="G401" s="50">
        <v>295</v>
      </c>
      <c r="H401" s="22">
        <v>250</v>
      </c>
      <c r="I401" s="23">
        <v>89.5</v>
      </c>
      <c r="J401" s="23">
        <v>91.6</v>
      </c>
      <c r="K401" s="23">
        <v>89.5</v>
      </c>
      <c r="L401" s="24">
        <v>2.0999999999999943</v>
      </c>
      <c r="M401" s="24">
        <v>8.4</v>
      </c>
      <c r="N401" s="24">
        <v>0</v>
      </c>
      <c r="O401" s="24">
        <v>8.4</v>
      </c>
      <c r="P401" s="17"/>
      <c r="Q401" s="17">
        <v>12</v>
      </c>
    </row>
    <row r="402" spans="1:17" ht="15.75" x14ac:dyDescent="0.25">
      <c r="A402" s="18">
        <v>17</v>
      </c>
      <c r="B402" s="19"/>
      <c r="C402" s="17" t="s">
        <v>30</v>
      </c>
      <c r="D402" s="17">
        <v>440</v>
      </c>
      <c r="E402" s="17" t="s">
        <v>21</v>
      </c>
      <c r="F402" s="20">
        <v>45134</v>
      </c>
      <c r="G402" s="21">
        <v>467</v>
      </c>
      <c r="H402" s="22">
        <v>500</v>
      </c>
      <c r="I402" s="23">
        <v>91.2</v>
      </c>
      <c r="J402" s="23">
        <v>94.1</v>
      </c>
      <c r="K402" s="23">
        <v>92</v>
      </c>
      <c r="L402" s="24">
        <v>2.7999999999999972</v>
      </c>
      <c r="M402" s="24">
        <v>5.6</v>
      </c>
      <c r="N402" s="24">
        <v>1.8</v>
      </c>
      <c r="O402" s="24">
        <v>3.8</v>
      </c>
      <c r="P402" s="17"/>
      <c r="Q402" s="17">
        <v>19</v>
      </c>
    </row>
    <row r="403" spans="1:17" ht="15.75" x14ac:dyDescent="0.25">
      <c r="A403" s="18">
        <v>18</v>
      </c>
      <c r="B403" s="34"/>
      <c r="C403" s="17" t="s">
        <v>30</v>
      </c>
      <c r="D403" s="17">
        <v>440</v>
      </c>
      <c r="E403" s="17" t="s">
        <v>21</v>
      </c>
      <c r="F403" s="20">
        <v>45134</v>
      </c>
      <c r="G403" s="50">
        <v>468</v>
      </c>
      <c r="H403" s="22">
        <v>500</v>
      </c>
      <c r="I403" s="23">
        <v>91.2</v>
      </c>
      <c r="J403" s="23">
        <v>94.3</v>
      </c>
      <c r="K403" s="23">
        <v>92.2</v>
      </c>
      <c r="L403" s="24">
        <v>3</v>
      </c>
      <c r="M403" s="24">
        <v>6</v>
      </c>
      <c r="N403" s="24">
        <v>2.2000000000000002</v>
      </c>
      <c r="O403" s="24">
        <v>3.8</v>
      </c>
      <c r="P403" s="17"/>
      <c r="Q403" s="17">
        <v>19</v>
      </c>
    </row>
    <row r="404" spans="1:17" ht="15.75" x14ac:dyDescent="0.25">
      <c r="A404" s="18">
        <v>9</v>
      </c>
      <c r="B404" s="19"/>
      <c r="C404" s="17" t="s">
        <v>30</v>
      </c>
      <c r="D404" s="17">
        <v>46</v>
      </c>
      <c r="E404" s="17" t="s">
        <v>21</v>
      </c>
      <c r="F404" s="20">
        <v>45135</v>
      </c>
      <c r="G404" s="21">
        <v>334</v>
      </c>
      <c r="H404" s="22">
        <v>500</v>
      </c>
      <c r="I404" s="23">
        <v>91</v>
      </c>
      <c r="J404" s="23">
        <v>96</v>
      </c>
      <c r="K404" s="23">
        <v>94.1</v>
      </c>
      <c r="L404" s="24">
        <v>5</v>
      </c>
      <c r="M404" s="24">
        <v>10</v>
      </c>
      <c r="N404" s="24">
        <v>5.6</v>
      </c>
      <c r="O404" s="24">
        <v>4.4000000000000004</v>
      </c>
      <c r="P404" s="17"/>
      <c r="Q404" s="17">
        <v>14</v>
      </c>
    </row>
    <row r="405" spans="1:17" ht="15.75" x14ac:dyDescent="0.25">
      <c r="A405" s="18">
        <v>19</v>
      </c>
      <c r="B405" s="19"/>
      <c r="C405" s="17" t="s">
        <v>30</v>
      </c>
      <c r="D405" s="17">
        <v>46</v>
      </c>
      <c r="E405" s="17" t="s">
        <v>21</v>
      </c>
      <c r="F405" s="20">
        <v>45135</v>
      </c>
      <c r="G405" s="21">
        <v>469</v>
      </c>
      <c r="H405" s="22">
        <v>500</v>
      </c>
      <c r="I405" s="23">
        <v>90.5</v>
      </c>
      <c r="J405" s="23">
        <v>95.2</v>
      </c>
      <c r="K405" s="23">
        <v>93.4</v>
      </c>
      <c r="L405" s="24">
        <v>4.6000000000000085</v>
      </c>
      <c r="M405" s="24">
        <v>9.1999999999999993</v>
      </c>
      <c r="N405" s="24">
        <v>6</v>
      </c>
      <c r="O405" s="24">
        <v>3.1999999999999993</v>
      </c>
      <c r="P405" s="17"/>
      <c r="Q405" s="17">
        <v>19</v>
      </c>
    </row>
    <row r="406" spans="1:17" ht="15.75" x14ac:dyDescent="0.25">
      <c r="A406" s="18">
        <v>22</v>
      </c>
      <c r="B406" s="19"/>
      <c r="C406" s="17" t="s">
        <v>30</v>
      </c>
      <c r="D406" s="17">
        <v>121</v>
      </c>
      <c r="E406" s="17" t="s">
        <v>21</v>
      </c>
      <c r="F406" s="20">
        <v>45135</v>
      </c>
      <c r="G406" s="50">
        <v>472</v>
      </c>
      <c r="H406" s="22">
        <v>250</v>
      </c>
      <c r="I406" s="23">
        <v>91.2</v>
      </c>
      <c r="J406" s="23">
        <v>96.3</v>
      </c>
      <c r="K406" s="23">
        <v>94.2</v>
      </c>
      <c r="L406" s="24">
        <v>5</v>
      </c>
      <c r="M406" s="24">
        <v>20</v>
      </c>
      <c r="N406" s="24">
        <v>12.4</v>
      </c>
      <c r="O406" s="24">
        <v>7.6</v>
      </c>
      <c r="P406" s="17"/>
      <c r="Q406" s="17">
        <v>19</v>
      </c>
    </row>
    <row r="407" spans="1:17" ht="15.75" x14ac:dyDescent="0.25">
      <c r="A407" s="7">
        <v>1</v>
      </c>
      <c r="B407" s="34"/>
      <c r="C407" s="17" t="s">
        <v>30</v>
      </c>
      <c r="D407" s="17">
        <v>121</v>
      </c>
      <c r="E407" s="17" t="s">
        <v>21</v>
      </c>
      <c r="F407" s="20">
        <v>45135</v>
      </c>
      <c r="G407" s="21">
        <v>476</v>
      </c>
      <c r="H407" s="22">
        <v>99.9</v>
      </c>
      <c r="I407" s="23">
        <v>90.7</v>
      </c>
      <c r="J407" s="23">
        <v>95.4</v>
      </c>
      <c r="K407" s="23">
        <v>93.4</v>
      </c>
      <c r="L407" s="24">
        <v>4.7000000000000028</v>
      </c>
      <c r="M407" s="24">
        <v>47</v>
      </c>
      <c r="N407" s="24">
        <v>27</v>
      </c>
      <c r="O407" s="24">
        <v>20</v>
      </c>
      <c r="P407" s="17"/>
      <c r="Q407" s="17">
        <v>20</v>
      </c>
    </row>
    <row r="408" spans="1:17" ht="15.75" x14ac:dyDescent="0.25">
      <c r="A408" s="18">
        <v>20</v>
      </c>
      <c r="B408" s="34"/>
      <c r="C408" s="17" t="s">
        <v>30</v>
      </c>
      <c r="D408" s="17">
        <v>165</v>
      </c>
      <c r="E408" s="17" t="s">
        <v>21</v>
      </c>
      <c r="F408" s="20">
        <v>45135</v>
      </c>
      <c r="G408" s="50">
        <v>470</v>
      </c>
      <c r="H408" s="22">
        <v>250</v>
      </c>
      <c r="I408" s="23">
        <v>91.7</v>
      </c>
      <c r="J408" s="23">
        <v>99.3</v>
      </c>
      <c r="K408" s="23">
        <v>93.1</v>
      </c>
      <c r="L408" s="24">
        <v>7.5</v>
      </c>
      <c r="M408" s="24">
        <v>30</v>
      </c>
      <c r="N408" s="24">
        <v>6</v>
      </c>
      <c r="O408" s="24">
        <v>24</v>
      </c>
      <c r="P408" s="17"/>
      <c r="Q408" s="17">
        <v>19</v>
      </c>
    </row>
    <row r="409" spans="1:17" ht="15.75" x14ac:dyDescent="0.25">
      <c r="A409" s="18">
        <v>21</v>
      </c>
      <c r="B409" s="19"/>
      <c r="C409" s="17" t="s">
        <v>30</v>
      </c>
      <c r="D409" s="17">
        <v>165</v>
      </c>
      <c r="E409" s="17" t="s">
        <v>21</v>
      </c>
      <c r="F409" s="20">
        <v>45135</v>
      </c>
      <c r="G409" s="21">
        <v>471</v>
      </c>
      <c r="H409" s="22">
        <v>250</v>
      </c>
      <c r="I409" s="23">
        <v>91.7</v>
      </c>
      <c r="J409" s="23">
        <v>98.9</v>
      </c>
      <c r="K409" s="23">
        <v>92.6</v>
      </c>
      <c r="L409" s="24">
        <v>7.1000000000000085</v>
      </c>
      <c r="M409" s="24">
        <v>28.4</v>
      </c>
      <c r="N409" s="24">
        <v>4</v>
      </c>
      <c r="O409" s="24">
        <v>24.4</v>
      </c>
      <c r="P409" s="17"/>
      <c r="Q409" s="17">
        <v>19</v>
      </c>
    </row>
    <row r="410" spans="1:17" ht="15.75" x14ac:dyDescent="0.25">
      <c r="A410" s="18">
        <v>14</v>
      </c>
      <c r="B410" s="34"/>
      <c r="C410" s="17" t="s">
        <v>30</v>
      </c>
      <c r="D410" s="17">
        <v>179</v>
      </c>
      <c r="E410" s="17" t="s">
        <v>21</v>
      </c>
      <c r="F410" s="20">
        <v>45138</v>
      </c>
      <c r="G410" s="50">
        <v>339</v>
      </c>
      <c r="H410" s="22">
        <v>500</v>
      </c>
      <c r="I410" s="23">
        <v>91.6</v>
      </c>
      <c r="J410" s="23">
        <v>96</v>
      </c>
      <c r="K410" s="23">
        <v>92.9</v>
      </c>
      <c r="L410" s="24">
        <v>4.4000000000000057</v>
      </c>
      <c r="M410" s="24">
        <v>8.8000000000000007</v>
      </c>
      <c r="N410" s="24">
        <v>2</v>
      </c>
      <c r="O410" s="24">
        <v>6.8000000000000007</v>
      </c>
      <c r="P410" s="17"/>
      <c r="Q410" s="17">
        <v>14</v>
      </c>
    </row>
    <row r="411" spans="1:17" ht="15.75" x14ac:dyDescent="0.25">
      <c r="A411" s="18">
        <v>15</v>
      </c>
      <c r="B411" s="19"/>
      <c r="C411" s="17" t="s">
        <v>30</v>
      </c>
      <c r="D411" s="17">
        <v>179</v>
      </c>
      <c r="E411" s="17" t="s">
        <v>21</v>
      </c>
      <c r="F411" s="20">
        <v>45138</v>
      </c>
      <c r="G411" s="21">
        <v>340</v>
      </c>
      <c r="H411" s="22">
        <v>500</v>
      </c>
      <c r="I411" s="23">
        <v>92</v>
      </c>
      <c r="J411" s="23">
        <v>95.9</v>
      </c>
      <c r="K411" s="23">
        <v>92.9</v>
      </c>
      <c r="L411" s="24">
        <v>3.9000000000000057</v>
      </c>
      <c r="M411" s="24">
        <v>7.8</v>
      </c>
      <c r="N411" s="24">
        <v>1.2</v>
      </c>
      <c r="O411" s="24">
        <v>6.6</v>
      </c>
      <c r="P411" s="17"/>
      <c r="Q411" s="17">
        <v>14</v>
      </c>
    </row>
    <row r="412" spans="1:17" ht="15.75" x14ac:dyDescent="0.25">
      <c r="A412" s="18">
        <v>16</v>
      </c>
      <c r="B412" s="34"/>
      <c r="C412" s="17" t="s">
        <v>30</v>
      </c>
      <c r="D412" s="17">
        <v>180</v>
      </c>
      <c r="E412" s="17" t="s">
        <v>21</v>
      </c>
      <c r="F412" s="20">
        <v>45138</v>
      </c>
      <c r="G412" s="50">
        <v>341</v>
      </c>
      <c r="H412" s="22">
        <v>350</v>
      </c>
      <c r="I412" s="23">
        <v>91.3</v>
      </c>
      <c r="J412" s="23">
        <v>94.7</v>
      </c>
      <c r="K412" s="23">
        <v>93.2</v>
      </c>
      <c r="L412" s="24">
        <v>3.4000000000000057</v>
      </c>
      <c r="M412" s="24">
        <v>9.6999999999999993</v>
      </c>
      <c r="N412" s="24">
        <v>4.5999999999999996</v>
      </c>
      <c r="O412" s="24">
        <v>5.0999999999999996</v>
      </c>
      <c r="P412" s="17" t="s">
        <v>40</v>
      </c>
      <c r="Q412" s="17">
        <v>14</v>
      </c>
    </row>
    <row r="413" spans="1:17" ht="15.75" x14ac:dyDescent="0.25">
      <c r="A413" s="18">
        <v>17</v>
      </c>
      <c r="B413" s="19"/>
      <c r="C413" s="17" t="s">
        <v>30</v>
      </c>
      <c r="D413" s="17">
        <v>180</v>
      </c>
      <c r="E413" s="17" t="s">
        <v>21</v>
      </c>
      <c r="F413" s="20">
        <v>45138</v>
      </c>
      <c r="G413" s="21">
        <v>342</v>
      </c>
      <c r="H413" s="22">
        <v>350</v>
      </c>
      <c r="I413" s="23">
        <v>91.6</v>
      </c>
      <c r="J413" s="23">
        <v>95.2</v>
      </c>
      <c r="K413" s="23">
        <v>92.9</v>
      </c>
      <c r="L413" s="24">
        <v>3.6000000000000085</v>
      </c>
      <c r="M413" s="24">
        <v>10.3</v>
      </c>
      <c r="N413" s="24">
        <v>2.9</v>
      </c>
      <c r="O413" s="24">
        <v>7.4</v>
      </c>
      <c r="P413" s="17"/>
      <c r="Q413" s="17">
        <v>14</v>
      </c>
    </row>
    <row r="414" spans="1:17" ht="15.75" x14ac:dyDescent="0.25">
      <c r="A414" s="18">
        <v>10</v>
      </c>
      <c r="B414" s="34"/>
      <c r="C414" s="17" t="s">
        <v>30</v>
      </c>
      <c r="D414" s="17">
        <v>211</v>
      </c>
      <c r="E414" s="17" t="s">
        <v>21</v>
      </c>
      <c r="F414" s="20">
        <v>45138</v>
      </c>
      <c r="G414" s="50">
        <v>335</v>
      </c>
      <c r="H414" s="22">
        <v>750</v>
      </c>
      <c r="I414" s="23">
        <v>91.2</v>
      </c>
      <c r="J414" s="23">
        <v>94.8</v>
      </c>
      <c r="K414" s="23">
        <v>92.6</v>
      </c>
      <c r="L414" s="24">
        <v>3.5999999999999943</v>
      </c>
      <c r="M414" s="24">
        <v>4.8</v>
      </c>
      <c r="N414" s="24">
        <v>1.5</v>
      </c>
      <c r="O414" s="24">
        <v>3.3</v>
      </c>
      <c r="P414" s="17"/>
      <c r="Q414" s="17">
        <v>14</v>
      </c>
    </row>
    <row r="415" spans="1:17" ht="15.75" x14ac:dyDescent="0.25">
      <c r="A415" s="18">
        <v>11</v>
      </c>
      <c r="B415" s="19"/>
      <c r="C415" s="17" t="s">
        <v>30</v>
      </c>
      <c r="D415" s="17">
        <v>211</v>
      </c>
      <c r="E415" s="17" t="s">
        <v>21</v>
      </c>
      <c r="F415" s="20">
        <v>45138</v>
      </c>
      <c r="G415" s="21">
        <v>336</v>
      </c>
      <c r="H415" s="22">
        <v>650</v>
      </c>
      <c r="I415" s="23">
        <v>90.7</v>
      </c>
      <c r="J415" s="23">
        <v>94.3</v>
      </c>
      <c r="K415" s="23">
        <v>91.8</v>
      </c>
      <c r="L415" s="24">
        <v>3.5999999999999943</v>
      </c>
      <c r="M415" s="24">
        <v>5.5</v>
      </c>
      <c r="N415" s="24">
        <v>1.2</v>
      </c>
      <c r="O415" s="24">
        <v>4.3</v>
      </c>
      <c r="P415" s="17"/>
      <c r="Q415" s="17">
        <v>14</v>
      </c>
    </row>
    <row r="416" spans="1:17" ht="15.75" x14ac:dyDescent="0.25">
      <c r="A416" s="18">
        <v>12</v>
      </c>
      <c r="B416" s="34"/>
      <c r="C416" s="17" t="s">
        <v>30</v>
      </c>
      <c r="D416" s="17" t="s">
        <v>38</v>
      </c>
      <c r="E416" s="17" t="s">
        <v>21</v>
      </c>
      <c r="F416" s="20">
        <v>45138</v>
      </c>
      <c r="G416" s="50">
        <v>337</v>
      </c>
      <c r="H416" s="22">
        <v>650</v>
      </c>
      <c r="I416" s="23">
        <v>90.9</v>
      </c>
      <c r="J416" s="23">
        <v>94</v>
      </c>
      <c r="K416" s="23">
        <v>91.9</v>
      </c>
      <c r="L416" s="24">
        <v>3.0999999999999943</v>
      </c>
      <c r="M416" s="24">
        <v>4.8</v>
      </c>
      <c r="N416" s="24">
        <v>1.1000000000000001</v>
      </c>
      <c r="O416" s="24">
        <v>3.6999999999999997</v>
      </c>
      <c r="P416" s="17" t="s">
        <v>39</v>
      </c>
      <c r="Q416" s="17">
        <v>14</v>
      </c>
    </row>
    <row r="417" spans="1:17" ht="15.75" x14ac:dyDescent="0.25">
      <c r="A417" s="18">
        <v>13</v>
      </c>
      <c r="B417" s="19"/>
      <c r="C417" s="17" t="s">
        <v>30</v>
      </c>
      <c r="D417" s="17" t="s">
        <v>38</v>
      </c>
      <c r="E417" s="17" t="s">
        <v>21</v>
      </c>
      <c r="F417" s="20">
        <v>45138</v>
      </c>
      <c r="G417" s="21">
        <v>338</v>
      </c>
      <c r="H417" s="22">
        <v>650</v>
      </c>
      <c r="I417" s="23">
        <v>91.3</v>
      </c>
      <c r="J417" s="23">
        <v>94.5</v>
      </c>
      <c r="K417" s="23">
        <v>92.4</v>
      </c>
      <c r="L417" s="24">
        <v>3.2000000000000028</v>
      </c>
      <c r="M417" s="24">
        <v>4.9000000000000004</v>
      </c>
      <c r="N417" s="24">
        <v>1.2</v>
      </c>
      <c r="O417" s="24">
        <v>3.7</v>
      </c>
      <c r="P417" s="17" t="s">
        <v>39</v>
      </c>
      <c r="Q417" s="17">
        <v>14</v>
      </c>
    </row>
    <row r="418" spans="1:17" ht="15.75" x14ac:dyDescent="0.25">
      <c r="A418" s="18">
        <v>18</v>
      </c>
      <c r="B418" s="34"/>
      <c r="C418" s="17" t="s">
        <v>30</v>
      </c>
      <c r="D418" s="17">
        <v>85</v>
      </c>
      <c r="E418" s="17" t="s">
        <v>21</v>
      </c>
      <c r="F418" s="20">
        <v>45139</v>
      </c>
      <c r="G418" s="50">
        <v>343</v>
      </c>
      <c r="H418" s="22">
        <v>1000</v>
      </c>
      <c r="I418" s="23">
        <v>91.3</v>
      </c>
      <c r="J418" s="23">
        <v>92.5</v>
      </c>
      <c r="K418" s="23">
        <v>91.9</v>
      </c>
      <c r="L418" s="24">
        <v>1.2000000000000028</v>
      </c>
      <c r="M418" s="24">
        <v>1.2</v>
      </c>
      <c r="N418" s="24">
        <v>0.3</v>
      </c>
      <c r="O418" s="24">
        <v>0.89999999999999991</v>
      </c>
      <c r="P418" s="17"/>
      <c r="Q418" s="17">
        <v>14</v>
      </c>
    </row>
    <row r="419" spans="1:17" ht="15.75" x14ac:dyDescent="0.25">
      <c r="A419" s="18">
        <v>19</v>
      </c>
      <c r="B419" s="19"/>
      <c r="C419" s="17" t="s">
        <v>30</v>
      </c>
      <c r="D419" s="17">
        <v>85</v>
      </c>
      <c r="E419" s="17" t="s">
        <v>21</v>
      </c>
      <c r="F419" s="20">
        <v>45139</v>
      </c>
      <c r="G419" s="21">
        <v>344</v>
      </c>
      <c r="H419" s="22">
        <v>1000</v>
      </c>
      <c r="I419" s="23">
        <v>92.3</v>
      </c>
      <c r="J419" s="23">
        <v>93.6</v>
      </c>
      <c r="K419" s="23">
        <v>93</v>
      </c>
      <c r="L419" s="24">
        <v>1.2999999999999972</v>
      </c>
      <c r="M419" s="24">
        <v>1.3</v>
      </c>
      <c r="N419" s="24">
        <v>0.4</v>
      </c>
      <c r="O419" s="24">
        <v>0.9</v>
      </c>
      <c r="P419" s="17"/>
      <c r="Q419" s="17">
        <v>14</v>
      </c>
    </row>
    <row r="420" spans="1:17" ht="15.75" x14ac:dyDescent="0.25">
      <c r="A420" s="18">
        <v>2</v>
      </c>
      <c r="B420" s="34"/>
      <c r="C420" s="17" t="s">
        <v>30</v>
      </c>
      <c r="D420" s="17">
        <v>89</v>
      </c>
      <c r="E420" s="17" t="s">
        <v>21</v>
      </c>
      <c r="F420" s="20">
        <v>45139</v>
      </c>
      <c r="G420" s="50">
        <v>477</v>
      </c>
      <c r="H420" s="22">
        <v>100.1</v>
      </c>
      <c r="I420" s="23">
        <v>91</v>
      </c>
      <c r="J420" s="23">
        <v>92.9</v>
      </c>
      <c r="K420" s="23">
        <v>91.3</v>
      </c>
      <c r="L420" s="24">
        <v>1.9000000000000057</v>
      </c>
      <c r="M420" s="24">
        <v>19</v>
      </c>
      <c r="N420" s="24">
        <v>3</v>
      </c>
      <c r="O420" s="24">
        <v>16</v>
      </c>
      <c r="P420" s="17"/>
      <c r="Q420" s="17">
        <v>20</v>
      </c>
    </row>
    <row r="421" spans="1:17" ht="15.75" x14ac:dyDescent="0.25">
      <c r="A421" s="18">
        <v>3</v>
      </c>
      <c r="B421" s="19"/>
      <c r="C421" s="17" t="s">
        <v>30</v>
      </c>
      <c r="D421" s="17">
        <v>89</v>
      </c>
      <c r="E421" s="17" t="s">
        <v>21</v>
      </c>
      <c r="F421" s="20">
        <v>45139</v>
      </c>
      <c r="G421" s="21">
        <v>478</v>
      </c>
      <c r="H421" s="22">
        <v>99.9</v>
      </c>
      <c r="I421" s="23">
        <v>91</v>
      </c>
      <c r="J421" s="23">
        <v>93.1</v>
      </c>
      <c r="K421" s="23">
        <v>91.3</v>
      </c>
      <c r="L421" s="24">
        <v>2.0999999999999943</v>
      </c>
      <c r="M421" s="24">
        <v>21</v>
      </c>
      <c r="N421" s="24">
        <v>3</v>
      </c>
      <c r="O421" s="24">
        <v>18</v>
      </c>
      <c r="P421" s="17"/>
      <c r="Q421" s="17">
        <v>20</v>
      </c>
    </row>
    <row r="422" spans="1:17" ht="15.75" x14ac:dyDescent="0.25">
      <c r="A422" s="18">
        <v>22</v>
      </c>
      <c r="B422" s="19"/>
      <c r="C422" s="17" t="s">
        <v>30</v>
      </c>
      <c r="D422" s="17">
        <v>133</v>
      </c>
      <c r="E422" s="17" t="s">
        <v>21</v>
      </c>
      <c r="F422" s="20">
        <v>45139</v>
      </c>
      <c r="G422" s="50">
        <v>347</v>
      </c>
      <c r="H422" s="22">
        <v>750</v>
      </c>
      <c r="I422" s="23">
        <v>90.6</v>
      </c>
      <c r="J422" s="23">
        <v>94.2</v>
      </c>
      <c r="K422" s="23">
        <v>92.6</v>
      </c>
      <c r="L422" s="24">
        <v>3.6000000000000085</v>
      </c>
      <c r="M422" s="24">
        <v>4.8</v>
      </c>
      <c r="N422" s="24">
        <v>2.2999999999999998</v>
      </c>
      <c r="O422" s="24">
        <v>2.5</v>
      </c>
      <c r="P422" s="17"/>
      <c r="Q422" s="17">
        <v>14</v>
      </c>
    </row>
    <row r="423" spans="1:17" ht="15.75" x14ac:dyDescent="0.25">
      <c r="A423" s="7">
        <v>1</v>
      </c>
      <c r="B423" s="34"/>
      <c r="C423" s="17" t="s">
        <v>30</v>
      </c>
      <c r="D423" s="17">
        <v>133</v>
      </c>
      <c r="E423" s="17" t="s">
        <v>21</v>
      </c>
      <c r="F423" s="20">
        <v>45139</v>
      </c>
      <c r="G423" s="21">
        <v>351</v>
      </c>
      <c r="H423" s="22">
        <v>750</v>
      </c>
      <c r="I423" s="23">
        <v>91.3</v>
      </c>
      <c r="J423" s="23">
        <v>94.8</v>
      </c>
      <c r="K423" s="23">
        <v>92.7</v>
      </c>
      <c r="L423" s="24">
        <v>3.5</v>
      </c>
      <c r="M423" s="24">
        <v>4.7</v>
      </c>
      <c r="N423" s="24">
        <v>1.9</v>
      </c>
      <c r="O423" s="24">
        <v>2.8000000000000003</v>
      </c>
      <c r="P423" s="17"/>
      <c r="Q423" s="17">
        <v>15</v>
      </c>
    </row>
    <row r="424" spans="1:17" ht="15.75" x14ac:dyDescent="0.25">
      <c r="A424" s="18">
        <v>4</v>
      </c>
      <c r="B424" s="34"/>
      <c r="C424" s="17" t="s">
        <v>30</v>
      </c>
      <c r="D424" s="17">
        <v>149</v>
      </c>
      <c r="E424" s="17" t="s">
        <v>21</v>
      </c>
      <c r="F424" s="20">
        <v>45139</v>
      </c>
      <c r="G424" s="50">
        <v>479</v>
      </c>
      <c r="H424" s="22">
        <v>750</v>
      </c>
      <c r="I424" s="23">
        <v>90.6</v>
      </c>
      <c r="J424" s="23">
        <v>92.1</v>
      </c>
      <c r="K424" s="23">
        <v>90.6</v>
      </c>
      <c r="L424" s="24">
        <v>1.5</v>
      </c>
      <c r="M424" s="24">
        <v>2</v>
      </c>
      <c r="N424" s="24">
        <v>0</v>
      </c>
      <c r="O424" s="24">
        <v>2</v>
      </c>
      <c r="P424" s="17"/>
      <c r="Q424" s="17">
        <v>20</v>
      </c>
    </row>
    <row r="425" spans="1:17" ht="15.75" x14ac:dyDescent="0.25">
      <c r="A425" s="18">
        <v>5</v>
      </c>
      <c r="B425" s="19"/>
      <c r="C425" s="17" t="s">
        <v>30</v>
      </c>
      <c r="D425" s="17">
        <v>149</v>
      </c>
      <c r="E425" s="17" t="s">
        <v>21</v>
      </c>
      <c r="F425" s="20">
        <v>45139</v>
      </c>
      <c r="G425" s="21">
        <v>480</v>
      </c>
      <c r="H425" s="22">
        <v>750</v>
      </c>
      <c r="I425" s="23">
        <v>91.3</v>
      </c>
      <c r="J425" s="23">
        <v>79.599999999999994</v>
      </c>
      <c r="K425" s="23">
        <v>77.8</v>
      </c>
      <c r="L425" s="75">
        <v>-11.700000000000003</v>
      </c>
      <c r="M425" s="75">
        <v>-15.6</v>
      </c>
      <c r="N425" s="75">
        <v>-18</v>
      </c>
      <c r="O425" s="24">
        <v>2.4000000000000004</v>
      </c>
      <c r="P425" s="17"/>
      <c r="Q425" s="17">
        <v>20</v>
      </c>
    </row>
    <row r="426" spans="1:17" ht="15.75" x14ac:dyDescent="0.25">
      <c r="A426" s="18">
        <v>20</v>
      </c>
      <c r="B426" s="34"/>
      <c r="C426" s="17" t="s">
        <v>30</v>
      </c>
      <c r="D426" s="17">
        <v>181</v>
      </c>
      <c r="E426" s="17" t="s">
        <v>21</v>
      </c>
      <c r="F426" s="20">
        <v>45139</v>
      </c>
      <c r="G426" s="50">
        <v>345</v>
      </c>
      <c r="H426" s="22">
        <v>750</v>
      </c>
      <c r="I426" s="23">
        <v>90.8</v>
      </c>
      <c r="J426" s="23">
        <v>93.4</v>
      </c>
      <c r="K426" s="23">
        <v>92.6</v>
      </c>
      <c r="L426" s="24">
        <v>2.6000000000000085</v>
      </c>
      <c r="M426" s="24">
        <v>3.5</v>
      </c>
      <c r="N426" s="24">
        <v>2</v>
      </c>
      <c r="O426" s="24">
        <v>1.5</v>
      </c>
      <c r="P426" s="17"/>
      <c r="Q426" s="17">
        <v>14</v>
      </c>
    </row>
    <row r="427" spans="1:17" ht="15.75" x14ac:dyDescent="0.25">
      <c r="A427" s="18">
        <v>21</v>
      </c>
      <c r="B427" s="19"/>
      <c r="C427" s="17" t="s">
        <v>30</v>
      </c>
      <c r="D427" s="17">
        <v>181</v>
      </c>
      <c r="E427" s="17" t="s">
        <v>21</v>
      </c>
      <c r="F427" s="20">
        <v>45139</v>
      </c>
      <c r="G427" s="21">
        <v>346</v>
      </c>
      <c r="H427" s="22">
        <v>750</v>
      </c>
      <c r="I427" s="23">
        <v>90.6</v>
      </c>
      <c r="J427" s="23">
        <v>93.6</v>
      </c>
      <c r="K427" s="23">
        <v>92.4</v>
      </c>
      <c r="L427" s="24">
        <v>3</v>
      </c>
      <c r="M427" s="24">
        <v>4</v>
      </c>
      <c r="N427" s="24">
        <v>2</v>
      </c>
      <c r="O427" s="24">
        <v>2</v>
      </c>
      <c r="P427" s="17"/>
      <c r="Q427" s="17">
        <v>14</v>
      </c>
    </row>
    <row r="428" spans="1:17" ht="15.75" x14ac:dyDescent="0.25">
      <c r="A428" s="18">
        <v>2</v>
      </c>
      <c r="B428" s="34"/>
      <c r="C428" s="17" t="s">
        <v>30</v>
      </c>
      <c r="D428" s="17">
        <v>185</v>
      </c>
      <c r="E428" s="17" t="s">
        <v>21</v>
      </c>
      <c r="F428" s="20">
        <v>45139</v>
      </c>
      <c r="G428" s="50">
        <v>352</v>
      </c>
      <c r="H428" s="22">
        <v>500</v>
      </c>
      <c r="I428" s="23">
        <v>91.7</v>
      </c>
      <c r="J428" s="23">
        <v>96.7</v>
      </c>
      <c r="K428" s="23">
        <v>94.1</v>
      </c>
      <c r="L428" s="24">
        <v>5</v>
      </c>
      <c r="M428" s="24">
        <v>10</v>
      </c>
      <c r="N428" s="24">
        <v>4.8</v>
      </c>
      <c r="O428" s="24">
        <v>5.2</v>
      </c>
      <c r="P428" s="17"/>
      <c r="Q428" s="17">
        <v>15</v>
      </c>
    </row>
    <row r="429" spans="1:17" ht="15.75" x14ac:dyDescent="0.25">
      <c r="A429" s="18">
        <v>3</v>
      </c>
      <c r="B429" s="19"/>
      <c r="C429" s="17" t="s">
        <v>30</v>
      </c>
      <c r="D429" s="17">
        <v>185</v>
      </c>
      <c r="E429" s="17" t="s">
        <v>21</v>
      </c>
      <c r="F429" s="20">
        <v>45139</v>
      </c>
      <c r="G429" s="21">
        <v>353</v>
      </c>
      <c r="H429" s="22">
        <v>500</v>
      </c>
      <c r="I429" s="23">
        <v>91.4</v>
      </c>
      <c r="J429" s="23">
        <v>96.6</v>
      </c>
      <c r="K429" s="23">
        <v>93.8</v>
      </c>
      <c r="L429" s="24">
        <v>5.1999999999999886</v>
      </c>
      <c r="M429" s="24">
        <v>10.4</v>
      </c>
      <c r="N429" s="24">
        <v>4.8</v>
      </c>
      <c r="O429" s="24">
        <v>5.6000000000000005</v>
      </c>
      <c r="P429" s="17"/>
      <c r="Q429" s="17">
        <v>15</v>
      </c>
    </row>
    <row r="430" spans="1:17" ht="15.75" x14ac:dyDescent="0.25">
      <c r="A430" s="18">
        <v>4</v>
      </c>
      <c r="B430" s="34"/>
      <c r="C430" s="17" t="s">
        <v>30</v>
      </c>
      <c r="D430" s="17">
        <v>228</v>
      </c>
      <c r="E430" s="17" t="s">
        <v>21</v>
      </c>
      <c r="F430" s="20">
        <v>45139</v>
      </c>
      <c r="G430" s="50">
        <v>354</v>
      </c>
      <c r="H430" s="22">
        <v>250</v>
      </c>
      <c r="I430" s="23">
        <v>91.2</v>
      </c>
      <c r="J430" s="23">
        <v>97.4</v>
      </c>
      <c r="K430" s="23">
        <v>91.9</v>
      </c>
      <c r="L430" s="24">
        <v>6.2000000000000028</v>
      </c>
      <c r="M430" s="24">
        <v>24.8</v>
      </c>
      <c r="N430" s="24">
        <v>2.8</v>
      </c>
      <c r="O430" s="24">
        <v>22</v>
      </c>
      <c r="P430" s="17"/>
      <c r="Q430" s="17">
        <v>15</v>
      </c>
    </row>
    <row r="431" spans="1:17" ht="15.75" x14ac:dyDescent="0.25">
      <c r="A431" s="18">
        <v>5</v>
      </c>
      <c r="B431" s="19"/>
      <c r="C431" s="17" t="s">
        <v>30</v>
      </c>
      <c r="D431" s="17">
        <v>228</v>
      </c>
      <c r="E431" s="17" t="s">
        <v>21</v>
      </c>
      <c r="F431" s="20">
        <v>45139</v>
      </c>
      <c r="G431" s="21">
        <v>355</v>
      </c>
      <c r="H431" s="22">
        <v>250</v>
      </c>
      <c r="I431" s="23">
        <v>90.6</v>
      </c>
      <c r="J431" s="23">
        <v>97</v>
      </c>
      <c r="K431" s="23">
        <v>91.3</v>
      </c>
      <c r="L431" s="24">
        <v>6.4000000000000057</v>
      </c>
      <c r="M431" s="24">
        <v>25.6</v>
      </c>
      <c r="N431" s="24">
        <v>2.8</v>
      </c>
      <c r="O431" s="24">
        <v>22.8</v>
      </c>
      <c r="P431" s="17"/>
      <c r="Q431" s="17">
        <v>15</v>
      </c>
    </row>
    <row r="432" spans="1:17" ht="15.75" x14ac:dyDescent="0.25">
      <c r="A432" s="18">
        <v>12</v>
      </c>
      <c r="B432" s="34"/>
      <c r="C432" s="17" t="s">
        <v>30</v>
      </c>
      <c r="D432" s="17">
        <v>57</v>
      </c>
      <c r="E432" s="17" t="s">
        <v>21</v>
      </c>
      <c r="F432" s="20">
        <v>45140</v>
      </c>
      <c r="G432" s="50">
        <v>487</v>
      </c>
      <c r="H432" s="22">
        <v>750</v>
      </c>
      <c r="I432" s="23">
        <v>91</v>
      </c>
      <c r="J432" s="23">
        <v>93</v>
      </c>
      <c r="K432" s="23">
        <v>91.8</v>
      </c>
      <c r="L432" s="24">
        <v>2</v>
      </c>
      <c r="M432" s="24">
        <v>2.7</v>
      </c>
      <c r="N432" s="24">
        <v>1.1000000000000001</v>
      </c>
      <c r="O432" s="24">
        <v>1.6</v>
      </c>
      <c r="P432" s="17"/>
      <c r="Q432" s="17">
        <v>20</v>
      </c>
    </row>
    <row r="433" spans="1:17" ht="15.75" x14ac:dyDescent="0.25">
      <c r="A433" s="18">
        <v>13</v>
      </c>
      <c r="B433" s="19"/>
      <c r="C433" s="17" t="s">
        <v>30</v>
      </c>
      <c r="D433" s="17">
        <v>57</v>
      </c>
      <c r="E433" s="17" t="s">
        <v>21</v>
      </c>
      <c r="F433" s="20">
        <v>45140</v>
      </c>
      <c r="G433" s="21">
        <v>488</v>
      </c>
      <c r="H433" s="22">
        <v>750</v>
      </c>
      <c r="I433" s="23">
        <v>90.7</v>
      </c>
      <c r="J433" s="23">
        <v>92.6</v>
      </c>
      <c r="K433" s="23">
        <v>91.4</v>
      </c>
      <c r="L433" s="24">
        <v>1.8999999999999915</v>
      </c>
      <c r="M433" s="24">
        <v>2.5</v>
      </c>
      <c r="N433" s="24">
        <v>0.9</v>
      </c>
      <c r="O433" s="24">
        <v>1.6</v>
      </c>
      <c r="P433" s="17"/>
      <c r="Q433" s="17">
        <v>20</v>
      </c>
    </row>
    <row r="434" spans="1:17" ht="15.75" x14ac:dyDescent="0.25">
      <c r="A434" s="18">
        <v>16</v>
      </c>
      <c r="B434" s="34"/>
      <c r="C434" s="17" t="s">
        <v>30</v>
      </c>
      <c r="D434" s="17">
        <v>93</v>
      </c>
      <c r="E434" s="17" t="s">
        <v>21</v>
      </c>
      <c r="F434" s="20">
        <v>45140</v>
      </c>
      <c r="G434" s="50">
        <v>491</v>
      </c>
      <c r="H434" s="22">
        <v>1000</v>
      </c>
      <c r="I434" s="23">
        <v>90</v>
      </c>
      <c r="J434" s="23">
        <v>92.6</v>
      </c>
      <c r="K434" s="23">
        <v>90.7</v>
      </c>
      <c r="L434" s="24">
        <v>2.5999999999999943</v>
      </c>
      <c r="M434" s="24">
        <v>2.6</v>
      </c>
      <c r="N434" s="24">
        <v>0.7</v>
      </c>
      <c r="O434" s="24">
        <v>1.9000000000000001</v>
      </c>
      <c r="P434" s="17"/>
      <c r="Q434" s="17">
        <v>20</v>
      </c>
    </row>
    <row r="435" spans="1:17" ht="15.75" x14ac:dyDescent="0.25">
      <c r="A435" s="18">
        <v>17</v>
      </c>
      <c r="B435" s="19"/>
      <c r="C435" s="17" t="s">
        <v>30</v>
      </c>
      <c r="D435" s="17">
        <v>93</v>
      </c>
      <c r="E435" s="17" t="s">
        <v>21</v>
      </c>
      <c r="F435" s="20">
        <v>45140</v>
      </c>
      <c r="G435" s="21">
        <v>492</v>
      </c>
      <c r="H435" s="22">
        <v>1000</v>
      </c>
      <c r="I435" s="23">
        <v>91.2</v>
      </c>
      <c r="J435" s="23">
        <v>93.3</v>
      </c>
      <c r="K435" s="23">
        <v>91.6</v>
      </c>
      <c r="L435" s="24">
        <v>2.0999999999999943</v>
      </c>
      <c r="M435" s="24">
        <v>2.1</v>
      </c>
      <c r="N435" s="24">
        <v>0.4</v>
      </c>
      <c r="O435" s="24">
        <v>1.7000000000000002</v>
      </c>
      <c r="P435" s="17"/>
      <c r="Q435" s="17">
        <v>20</v>
      </c>
    </row>
    <row r="436" spans="1:17" ht="15.75" x14ac:dyDescent="0.25">
      <c r="A436" s="18">
        <v>6</v>
      </c>
      <c r="B436" s="34"/>
      <c r="C436" s="17" t="s">
        <v>30</v>
      </c>
      <c r="D436" s="17">
        <v>114</v>
      </c>
      <c r="E436" s="17" t="s">
        <v>21</v>
      </c>
      <c r="F436" s="20">
        <v>45140</v>
      </c>
      <c r="G436" s="50">
        <v>481</v>
      </c>
      <c r="H436" s="22">
        <v>250</v>
      </c>
      <c r="I436" s="23">
        <v>89.8</v>
      </c>
      <c r="J436" s="23">
        <v>91.7</v>
      </c>
      <c r="K436" s="23">
        <v>90.1</v>
      </c>
      <c r="L436" s="24">
        <v>1.9000000000000057</v>
      </c>
      <c r="M436" s="24">
        <v>7.6</v>
      </c>
      <c r="N436" s="24">
        <v>1.2</v>
      </c>
      <c r="O436" s="24">
        <v>6.3999999999999995</v>
      </c>
      <c r="P436" s="17"/>
      <c r="Q436" s="17">
        <v>20</v>
      </c>
    </row>
    <row r="437" spans="1:17" ht="15.75" x14ac:dyDescent="0.25">
      <c r="A437" s="18">
        <v>7</v>
      </c>
      <c r="B437" s="34"/>
      <c r="C437" s="17" t="s">
        <v>30</v>
      </c>
      <c r="D437" s="17">
        <v>114</v>
      </c>
      <c r="E437" s="17" t="s">
        <v>21</v>
      </c>
      <c r="F437" s="20">
        <v>45140</v>
      </c>
      <c r="G437" s="21">
        <v>482</v>
      </c>
      <c r="H437" s="22">
        <v>250</v>
      </c>
      <c r="I437" s="23">
        <v>90.6</v>
      </c>
      <c r="J437" s="23">
        <v>93.5</v>
      </c>
      <c r="K437" s="23">
        <v>91.4</v>
      </c>
      <c r="L437" s="24">
        <v>2.9000000000000057</v>
      </c>
      <c r="M437" s="24">
        <v>11.6</v>
      </c>
      <c r="N437" s="24">
        <v>3.2</v>
      </c>
      <c r="O437" s="24">
        <v>8.3999999999999986</v>
      </c>
      <c r="P437" s="17"/>
      <c r="Q437" s="17">
        <v>20</v>
      </c>
    </row>
    <row r="438" spans="1:17" ht="15.75" x14ac:dyDescent="0.25">
      <c r="A438" s="18">
        <v>8</v>
      </c>
      <c r="B438" s="57"/>
      <c r="C438" s="17" t="s">
        <v>30</v>
      </c>
      <c r="D438" s="17">
        <v>115</v>
      </c>
      <c r="E438" s="17" t="s">
        <v>21</v>
      </c>
      <c r="F438" s="20">
        <v>45140</v>
      </c>
      <c r="G438" s="50">
        <v>483</v>
      </c>
      <c r="H438" s="22">
        <v>350</v>
      </c>
      <c r="I438" s="23">
        <v>90.5</v>
      </c>
      <c r="J438" s="23">
        <v>92</v>
      </c>
      <c r="K438" s="23">
        <v>90.7</v>
      </c>
      <c r="L438" s="24">
        <v>1.5</v>
      </c>
      <c r="M438" s="24">
        <v>4.3</v>
      </c>
      <c r="N438" s="24">
        <v>0.6</v>
      </c>
      <c r="O438" s="24">
        <v>3.6999999999999997</v>
      </c>
      <c r="P438" s="17"/>
      <c r="Q438" s="17">
        <v>20</v>
      </c>
    </row>
    <row r="439" spans="1:17" ht="15.75" x14ac:dyDescent="0.25">
      <c r="A439" s="18">
        <v>9</v>
      </c>
      <c r="B439" s="19"/>
      <c r="C439" s="17" t="s">
        <v>30</v>
      </c>
      <c r="D439" s="17">
        <v>115</v>
      </c>
      <c r="E439" s="17" t="s">
        <v>21</v>
      </c>
      <c r="F439" s="20">
        <v>45140</v>
      </c>
      <c r="G439" s="21">
        <v>484</v>
      </c>
      <c r="H439" s="22">
        <v>350</v>
      </c>
      <c r="I439" s="23">
        <v>90.9</v>
      </c>
      <c r="J439" s="23">
        <v>93.5</v>
      </c>
      <c r="K439" s="23">
        <v>91.3</v>
      </c>
      <c r="L439" s="24">
        <v>2.5999999999999943</v>
      </c>
      <c r="M439" s="24">
        <v>7.4</v>
      </c>
      <c r="N439" s="24">
        <v>1.1000000000000001</v>
      </c>
      <c r="O439" s="24">
        <v>6.3000000000000007</v>
      </c>
      <c r="P439" s="17"/>
      <c r="Q439" s="17">
        <v>20</v>
      </c>
    </row>
    <row r="440" spans="1:17" ht="15.75" x14ac:dyDescent="0.25">
      <c r="A440" s="18">
        <v>10</v>
      </c>
      <c r="B440" s="34"/>
      <c r="C440" s="17" t="s">
        <v>30</v>
      </c>
      <c r="D440" s="17">
        <v>123</v>
      </c>
      <c r="E440" s="17" t="s">
        <v>21</v>
      </c>
      <c r="F440" s="20">
        <v>45140</v>
      </c>
      <c r="G440" s="50">
        <v>485</v>
      </c>
      <c r="H440" s="22">
        <v>250</v>
      </c>
      <c r="I440" s="23">
        <v>91.1</v>
      </c>
      <c r="J440" s="23">
        <v>97.4</v>
      </c>
      <c r="K440" s="23">
        <v>92.3</v>
      </c>
      <c r="L440" s="24">
        <v>6.3000000000000114</v>
      </c>
      <c r="M440" s="24">
        <v>25.2</v>
      </c>
      <c r="N440" s="24">
        <v>4.8</v>
      </c>
      <c r="O440" s="24">
        <v>20.399999999999999</v>
      </c>
      <c r="P440" s="17"/>
      <c r="Q440" s="17">
        <v>20</v>
      </c>
    </row>
    <row r="441" spans="1:17" ht="15.75" x14ac:dyDescent="0.25">
      <c r="A441" s="18">
        <v>11</v>
      </c>
      <c r="B441" s="19"/>
      <c r="C441" s="17" t="s">
        <v>30</v>
      </c>
      <c r="D441" s="17">
        <v>123</v>
      </c>
      <c r="E441" s="17" t="s">
        <v>21</v>
      </c>
      <c r="F441" s="20">
        <v>45140</v>
      </c>
      <c r="G441" s="21">
        <v>486</v>
      </c>
      <c r="H441" s="22">
        <v>250</v>
      </c>
      <c r="I441" s="23">
        <v>91.1</v>
      </c>
      <c r="J441" s="23">
        <v>97.1</v>
      </c>
      <c r="K441" s="23">
        <v>92.5</v>
      </c>
      <c r="L441" s="24">
        <v>6</v>
      </c>
      <c r="M441" s="24">
        <v>24</v>
      </c>
      <c r="N441" s="24">
        <v>5.6</v>
      </c>
      <c r="O441" s="24">
        <v>18.399999999999999</v>
      </c>
      <c r="P441" s="17"/>
      <c r="Q441" s="17">
        <v>20</v>
      </c>
    </row>
    <row r="442" spans="1:17" ht="15.75" x14ac:dyDescent="0.25">
      <c r="A442" s="18">
        <v>14</v>
      </c>
      <c r="B442" s="34"/>
      <c r="C442" s="17" t="s">
        <v>30</v>
      </c>
      <c r="D442" s="17">
        <v>182</v>
      </c>
      <c r="E442" s="17" t="s">
        <v>21</v>
      </c>
      <c r="F442" s="20">
        <v>45140</v>
      </c>
      <c r="G442" s="50">
        <v>489</v>
      </c>
      <c r="H442" s="22">
        <v>1000</v>
      </c>
      <c r="I442" s="23">
        <v>90.3</v>
      </c>
      <c r="J442" s="23">
        <v>91</v>
      </c>
      <c r="K442" s="23">
        <v>90.5</v>
      </c>
      <c r="L442" s="24">
        <v>0.70000000000000284</v>
      </c>
      <c r="M442" s="24">
        <v>0.7</v>
      </c>
      <c r="N442" s="24">
        <v>0.2</v>
      </c>
      <c r="O442" s="24">
        <v>0.49999999999999994</v>
      </c>
      <c r="P442" s="17"/>
      <c r="Q442" s="17">
        <v>20</v>
      </c>
    </row>
    <row r="443" spans="1:17" ht="15.75" x14ac:dyDescent="0.25">
      <c r="A443" s="18">
        <v>15</v>
      </c>
      <c r="B443" s="19"/>
      <c r="C443" s="17" t="s">
        <v>30</v>
      </c>
      <c r="D443" s="17">
        <v>182</v>
      </c>
      <c r="E443" s="17" t="s">
        <v>21</v>
      </c>
      <c r="F443" s="20">
        <v>45140</v>
      </c>
      <c r="G443" s="21">
        <v>490</v>
      </c>
      <c r="H443" s="22">
        <v>1000</v>
      </c>
      <c r="I443" s="23">
        <v>89.6</v>
      </c>
      <c r="J443" s="23">
        <v>90.8</v>
      </c>
      <c r="K443" s="23">
        <v>90</v>
      </c>
      <c r="L443" s="24">
        <v>1.2000000000000028</v>
      </c>
      <c r="M443" s="24">
        <v>1.2</v>
      </c>
      <c r="N443" s="24">
        <v>0.4</v>
      </c>
      <c r="O443" s="24">
        <v>0.79999999999999993</v>
      </c>
      <c r="P443" s="17"/>
      <c r="Q443" s="17">
        <v>20</v>
      </c>
    </row>
    <row r="444" spans="1:17" ht="15.75" x14ac:dyDescent="0.25">
      <c r="A444" s="18">
        <v>3</v>
      </c>
      <c r="B444" s="19"/>
      <c r="C444" s="17" t="s">
        <v>30</v>
      </c>
      <c r="D444" s="17">
        <v>48</v>
      </c>
      <c r="E444" s="17" t="s">
        <v>21</v>
      </c>
      <c r="F444" s="20">
        <v>45141</v>
      </c>
      <c r="G444" s="21">
        <v>603</v>
      </c>
      <c r="H444" s="22">
        <v>250</v>
      </c>
      <c r="I444" s="23">
        <v>90.3</v>
      </c>
      <c r="J444" s="23">
        <v>91.4</v>
      </c>
      <c r="K444" s="23">
        <v>90.5</v>
      </c>
      <c r="L444" s="24">
        <v>1.2000000000000028</v>
      </c>
      <c r="M444" s="24">
        <v>4.8</v>
      </c>
      <c r="N444" s="24">
        <v>1.2</v>
      </c>
      <c r="O444" s="24">
        <v>3.5999999999999996</v>
      </c>
      <c r="P444" s="17"/>
      <c r="Q444" s="17">
        <v>25</v>
      </c>
    </row>
    <row r="445" spans="1:17" ht="15.75" x14ac:dyDescent="0.25">
      <c r="A445" s="18">
        <v>4</v>
      </c>
      <c r="B445" s="34"/>
      <c r="C445" s="17" t="s">
        <v>30</v>
      </c>
      <c r="D445" s="17">
        <v>48</v>
      </c>
      <c r="E445" s="17" t="s">
        <v>21</v>
      </c>
      <c r="F445" s="20">
        <v>45141</v>
      </c>
      <c r="G445" s="50">
        <v>604</v>
      </c>
      <c r="H445" s="22">
        <v>250</v>
      </c>
      <c r="I445" s="23">
        <v>90.8</v>
      </c>
      <c r="J445" s="23">
        <v>91.9</v>
      </c>
      <c r="K445" s="23">
        <v>91</v>
      </c>
      <c r="L445" s="24">
        <v>1.2000000000000028</v>
      </c>
      <c r="M445" s="24">
        <v>4.8</v>
      </c>
      <c r="N445" s="24">
        <v>1.2</v>
      </c>
      <c r="O445" s="24">
        <v>3.5999999999999996</v>
      </c>
      <c r="P445" s="17"/>
      <c r="Q445" s="17">
        <v>25</v>
      </c>
    </row>
    <row r="446" spans="1:17" ht="15.75" x14ac:dyDescent="0.25">
      <c r="A446" s="7">
        <v>1</v>
      </c>
      <c r="B446" s="34"/>
      <c r="C446" s="17" t="s">
        <v>30</v>
      </c>
      <c r="D446" s="17">
        <v>49</v>
      </c>
      <c r="E446" s="17" t="s">
        <v>21</v>
      </c>
      <c r="F446" s="20">
        <v>45141</v>
      </c>
      <c r="G446" s="21">
        <v>601</v>
      </c>
      <c r="H446" s="22">
        <v>250</v>
      </c>
      <c r="I446" s="23">
        <v>90.7</v>
      </c>
      <c r="J446" s="23">
        <v>93.4</v>
      </c>
      <c r="K446" s="23">
        <v>91.5</v>
      </c>
      <c r="L446" s="24">
        <v>2.7999999999999972</v>
      </c>
      <c r="M446" s="24">
        <v>11.2</v>
      </c>
      <c r="N446" s="24">
        <v>3.6</v>
      </c>
      <c r="O446" s="24">
        <v>7.6</v>
      </c>
      <c r="P446" s="17"/>
      <c r="Q446" s="17">
        <v>25</v>
      </c>
    </row>
    <row r="447" spans="1:17" ht="15.75" x14ac:dyDescent="0.25">
      <c r="A447" s="18">
        <v>2</v>
      </c>
      <c r="B447" s="34"/>
      <c r="C447" s="17" t="s">
        <v>30</v>
      </c>
      <c r="D447" s="17">
        <v>49</v>
      </c>
      <c r="E447" s="17" t="s">
        <v>21</v>
      </c>
      <c r="F447" s="20">
        <v>45141</v>
      </c>
      <c r="G447" s="50">
        <v>602</v>
      </c>
      <c r="H447" s="22">
        <v>250</v>
      </c>
      <c r="I447" s="23">
        <v>90.6</v>
      </c>
      <c r="J447" s="23">
        <v>93.6</v>
      </c>
      <c r="K447" s="23">
        <v>91.3</v>
      </c>
      <c r="L447" s="24">
        <v>3.0999999999999943</v>
      </c>
      <c r="M447" s="24">
        <v>12.4</v>
      </c>
      <c r="N447" s="24">
        <v>3.2</v>
      </c>
      <c r="O447" s="24">
        <v>9.1999999999999993</v>
      </c>
      <c r="P447" s="17"/>
      <c r="Q447" s="17">
        <v>25</v>
      </c>
    </row>
    <row r="448" spans="1:17" ht="15.75" x14ac:dyDescent="0.25">
      <c r="A448" s="18">
        <v>5</v>
      </c>
      <c r="B448" s="19"/>
      <c r="C448" s="17" t="s">
        <v>30</v>
      </c>
      <c r="D448" s="17">
        <v>219</v>
      </c>
      <c r="E448" s="17" t="s">
        <v>21</v>
      </c>
      <c r="F448" s="20">
        <v>45141</v>
      </c>
      <c r="G448" s="21">
        <v>605</v>
      </c>
      <c r="H448" s="22">
        <v>150</v>
      </c>
      <c r="I448" s="23">
        <v>90</v>
      </c>
      <c r="J448" s="23">
        <v>93.2</v>
      </c>
      <c r="K448" s="23">
        <v>90.5</v>
      </c>
      <c r="L448" s="24">
        <v>3.2999999999999972</v>
      </c>
      <c r="M448" s="24">
        <v>22</v>
      </c>
      <c r="N448" s="24">
        <v>4</v>
      </c>
      <c r="O448" s="24">
        <v>18</v>
      </c>
      <c r="P448" s="17"/>
      <c r="Q448" s="17">
        <v>25</v>
      </c>
    </row>
    <row r="449" spans="1:17" ht="15.75" x14ac:dyDescent="0.25">
      <c r="A449" s="18">
        <v>6</v>
      </c>
      <c r="B449" s="34"/>
      <c r="C449" s="17" t="s">
        <v>30</v>
      </c>
      <c r="D449" s="17">
        <v>219</v>
      </c>
      <c r="E449" s="17" t="s">
        <v>21</v>
      </c>
      <c r="F449" s="20">
        <v>45141</v>
      </c>
      <c r="G449" s="50">
        <v>606</v>
      </c>
      <c r="H449" s="22">
        <v>150</v>
      </c>
      <c r="I449" s="23">
        <v>91.3</v>
      </c>
      <c r="J449" s="23">
        <v>95</v>
      </c>
      <c r="K449" s="23">
        <v>91.7</v>
      </c>
      <c r="L449" s="24">
        <v>3.7999999999999972</v>
      </c>
      <c r="M449" s="24">
        <v>25.3</v>
      </c>
      <c r="N449" s="24">
        <v>3.3</v>
      </c>
      <c r="O449" s="24">
        <v>22</v>
      </c>
      <c r="P449" s="17"/>
      <c r="Q449" s="17">
        <v>25</v>
      </c>
    </row>
    <row r="450" spans="1:17" ht="15.75" x14ac:dyDescent="0.25">
      <c r="A450" s="18">
        <v>11</v>
      </c>
      <c r="B450" s="19"/>
      <c r="C450" s="17" t="s">
        <v>30</v>
      </c>
      <c r="D450" s="17">
        <v>140</v>
      </c>
      <c r="E450" s="17" t="s">
        <v>21</v>
      </c>
      <c r="F450" s="20">
        <v>45145</v>
      </c>
      <c r="G450" s="21">
        <v>611</v>
      </c>
      <c r="H450" s="22">
        <v>250</v>
      </c>
      <c r="I450" s="23">
        <v>91.1</v>
      </c>
      <c r="J450" s="23">
        <v>95.4</v>
      </c>
      <c r="K450" s="23">
        <v>92.7</v>
      </c>
      <c r="L450" s="24">
        <v>4.4000000000000057</v>
      </c>
      <c r="M450" s="24">
        <v>17.600000000000001</v>
      </c>
      <c r="N450" s="24">
        <v>6.8</v>
      </c>
      <c r="O450" s="24">
        <v>10.8</v>
      </c>
      <c r="P450" s="17"/>
      <c r="Q450" s="17">
        <v>25</v>
      </c>
    </row>
    <row r="451" spans="1:17" ht="15.75" x14ac:dyDescent="0.25">
      <c r="A451" s="18">
        <v>12</v>
      </c>
      <c r="B451" s="34"/>
      <c r="C451" s="17" t="s">
        <v>30</v>
      </c>
      <c r="D451" s="17">
        <v>140</v>
      </c>
      <c r="E451" s="17" t="s">
        <v>21</v>
      </c>
      <c r="F451" s="20">
        <v>45145</v>
      </c>
      <c r="G451" s="50">
        <v>612</v>
      </c>
      <c r="H451" s="22">
        <v>250</v>
      </c>
      <c r="I451" s="23">
        <v>90.4</v>
      </c>
      <c r="J451" s="23">
        <v>94.8</v>
      </c>
      <c r="K451" s="23">
        <v>92</v>
      </c>
      <c r="L451" s="24">
        <v>4.4999999999999858</v>
      </c>
      <c r="M451" s="24">
        <v>18</v>
      </c>
      <c r="N451" s="24">
        <v>6.8</v>
      </c>
      <c r="O451" s="24">
        <v>11.2</v>
      </c>
      <c r="P451" s="17"/>
      <c r="Q451" s="17">
        <v>25</v>
      </c>
    </row>
    <row r="452" spans="1:17" ht="15.75" x14ac:dyDescent="0.25">
      <c r="A452" s="18">
        <v>9</v>
      </c>
      <c r="B452" s="19"/>
      <c r="C452" s="17" t="s">
        <v>30</v>
      </c>
      <c r="D452" s="17">
        <v>163</v>
      </c>
      <c r="E452" s="17" t="s">
        <v>21</v>
      </c>
      <c r="F452" s="20">
        <v>45145</v>
      </c>
      <c r="G452" s="21">
        <v>609</v>
      </c>
      <c r="H452" s="22">
        <v>150</v>
      </c>
      <c r="I452" s="23">
        <v>90.9</v>
      </c>
      <c r="J452" s="23">
        <v>97.4</v>
      </c>
      <c r="K452" s="23">
        <v>94.8</v>
      </c>
      <c r="L452" s="24">
        <v>6.5999999999999943</v>
      </c>
      <c r="M452" s="24">
        <v>44</v>
      </c>
      <c r="N452" s="24">
        <v>26.7</v>
      </c>
      <c r="O452" s="24">
        <v>17.3</v>
      </c>
      <c r="P452" s="17"/>
      <c r="Q452" s="17">
        <v>25</v>
      </c>
    </row>
    <row r="453" spans="1:17" ht="15.75" x14ac:dyDescent="0.25">
      <c r="A453" s="18">
        <v>10</v>
      </c>
      <c r="B453" s="34"/>
      <c r="C453" s="17" t="s">
        <v>30</v>
      </c>
      <c r="D453" s="17">
        <v>163</v>
      </c>
      <c r="E453" s="17" t="s">
        <v>21</v>
      </c>
      <c r="F453" s="20">
        <v>45145</v>
      </c>
      <c r="G453" s="50">
        <v>610</v>
      </c>
      <c r="H453" s="22">
        <v>150</v>
      </c>
      <c r="I453" s="23">
        <v>90.6</v>
      </c>
      <c r="J453" s="23">
        <v>96.6</v>
      </c>
      <c r="K453" s="23">
        <v>94.4</v>
      </c>
      <c r="L453" s="24">
        <v>6.0999999999999943</v>
      </c>
      <c r="M453" s="24">
        <v>40.700000000000003</v>
      </c>
      <c r="N453" s="24">
        <v>26</v>
      </c>
      <c r="O453" s="24">
        <v>14.700000000000003</v>
      </c>
      <c r="P453" s="17"/>
      <c r="Q453" s="17">
        <v>25</v>
      </c>
    </row>
    <row r="454" spans="1:17" ht="15.75" x14ac:dyDescent="0.25">
      <c r="A454" s="18">
        <v>7</v>
      </c>
      <c r="B454" s="34"/>
      <c r="C454" s="17" t="s">
        <v>30</v>
      </c>
      <c r="D454" s="17">
        <v>213</v>
      </c>
      <c r="E454" s="17" t="s">
        <v>21</v>
      </c>
      <c r="F454" s="20">
        <v>45145</v>
      </c>
      <c r="G454" s="21">
        <v>607</v>
      </c>
      <c r="H454" s="22">
        <v>250</v>
      </c>
      <c r="I454" s="23">
        <v>90.8</v>
      </c>
      <c r="J454" s="23">
        <v>96.3</v>
      </c>
      <c r="K454" s="23">
        <v>94</v>
      </c>
      <c r="L454" s="24">
        <v>5.5999999999999943</v>
      </c>
      <c r="M454" s="24">
        <v>22.4</v>
      </c>
      <c r="N454" s="24">
        <v>13.2</v>
      </c>
      <c r="O454" s="24">
        <v>9.1999999999999993</v>
      </c>
      <c r="P454" s="17"/>
      <c r="Q454" s="17">
        <v>25</v>
      </c>
    </row>
    <row r="455" spans="1:17" ht="15.75" x14ac:dyDescent="0.25">
      <c r="A455" s="18">
        <v>8</v>
      </c>
      <c r="B455" s="57"/>
      <c r="C455" s="17" t="s">
        <v>30</v>
      </c>
      <c r="D455" s="17">
        <v>213</v>
      </c>
      <c r="E455" s="17" t="s">
        <v>21</v>
      </c>
      <c r="F455" s="20">
        <v>45145</v>
      </c>
      <c r="G455" s="50">
        <v>608</v>
      </c>
      <c r="H455" s="22">
        <v>250</v>
      </c>
      <c r="I455" s="23">
        <v>90.8</v>
      </c>
      <c r="J455" s="23">
        <v>96.8</v>
      </c>
      <c r="K455" s="23">
        <v>94</v>
      </c>
      <c r="L455" s="24">
        <v>6.0999999999999943</v>
      </c>
      <c r="M455" s="24">
        <v>24.4</v>
      </c>
      <c r="N455" s="24">
        <v>13.2</v>
      </c>
      <c r="O455" s="24">
        <v>11.2</v>
      </c>
      <c r="P455" s="17"/>
      <c r="Q455" s="17">
        <v>25</v>
      </c>
    </row>
    <row r="456" spans="1:17" ht="15.75" x14ac:dyDescent="0.25">
      <c r="A456" s="18">
        <v>8</v>
      </c>
      <c r="B456" s="57"/>
      <c r="C456" s="17" t="s">
        <v>30</v>
      </c>
      <c r="D456" s="17">
        <v>92</v>
      </c>
      <c r="E456" s="17" t="s">
        <v>21</v>
      </c>
      <c r="F456" s="20">
        <v>45146</v>
      </c>
      <c r="G456" s="50">
        <v>358</v>
      </c>
      <c r="H456" s="22">
        <v>500</v>
      </c>
      <c r="I456" s="23">
        <v>91.4</v>
      </c>
      <c r="J456" s="23">
        <v>92</v>
      </c>
      <c r="K456" s="23">
        <v>89.5</v>
      </c>
      <c r="L456" s="24">
        <v>0.59999999999999432</v>
      </c>
      <c r="M456" s="24">
        <v>1.2</v>
      </c>
      <c r="N456" s="75">
        <v>-3.8</v>
      </c>
      <c r="O456" s="24">
        <v>5</v>
      </c>
      <c r="P456" s="17"/>
      <c r="Q456" s="17">
        <v>15</v>
      </c>
    </row>
    <row r="457" spans="1:17" ht="15.75" x14ac:dyDescent="0.25">
      <c r="A457" s="18">
        <v>9</v>
      </c>
      <c r="B457" s="19"/>
      <c r="C457" s="17" t="s">
        <v>30</v>
      </c>
      <c r="D457" s="17">
        <v>92</v>
      </c>
      <c r="E457" s="17" t="s">
        <v>21</v>
      </c>
      <c r="F457" s="20">
        <v>45146</v>
      </c>
      <c r="G457" s="21">
        <v>359</v>
      </c>
      <c r="H457" s="22">
        <v>500</v>
      </c>
      <c r="I457" s="23">
        <v>91.1</v>
      </c>
      <c r="J457" s="23">
        <v>94.1</v>
      </c>
      <c r="K457" s="23">
        <v>91.5</v>
      </c>
      <c r="L457" s="24">
        <v>3</v>
      </c>
      <c r="M457" s="24">
        <v>6</v>
      </c>
      <c r="N457" s="24">
        <v>0.8</v>
      </c>
      <c r="O457" s="24">
        <v>5.2</v>
      </c>
      <c r="P457" s="17"/>
      <c r="Q457" s="17">
        <v>15</v>
      </c>
    </row>
    <row r="458" spans="1:17" ht="15.75" x14ac:dyDescent="0.25">
      <c r="A458" s="18">
        <v>6</v>
      </c>
      <c r="B458" s="34"/>
      <c r="C458" s="17" t="s">
        <v>30</v>
      </c>
      <c r="D458" s="17">
        <v>96</v>
      </c>
      <c r="E458" s="17" t="s">
        <v>21</v>
      </c>
      <c r="F458" s="20">
        <v>45146</v>
      </c>
      <c r="G458" s="50">
        <v>356</v>
      </c>
      <c r="H458" s="22">
        <v>750</v>
      </c>
      <c r="I458" s="23">
        <v>91.4</v>
      </c>
      <c r="J458" s="23">
        <v>93.8</v>
      </c>
      <c r="K458" s="23">
        <v>91.8</v>
      </c>
      <c r="L458" s="24">
        <v>2.3999999999999915</v>
      </c>
      <c r="M458" s="24">
        <v>3.2</v>
      </c>
      <c r="N458" s="24">
        <v>0.5</v>
      </c>
      <c r="O458" s="24">
        <v>2.7</v>
      </c>
      <c r="P458" s="17"/>
      <c r="Q458" s="17">
        <v>15</v>
      </c>
    </row>
    <row r="459" spans="1:17" ht="15.75" x14ac:dyDescent="0.25">
      <c r="A459" s="18">
        <v>7</v>
      </c>
      <c r="B459" s="34"/>
      <c r="C459" s="17" t="s">
        <v>30</v>
      </c>
      <c r="D459" s="17">
        <v>96</v>
      </c>
      <c r="E459" s="17" t="s">
        <v>21</v>
      </c>
      <c r="F459" s="20">
        <v>45146</v>
      </c>
      <c r="G459" s="21">
        <v>357</v>
      </c>
      <c r="H459" s="22">
        <v>750</v>
      </c>
      <c r="I459" s="23">
        <v>91.5</v>
      </c>
      <c r="J459" s="23">
        <v>94.2</v>
      </c>
      <c r="K459" s="23">
        <v>92.3</v>
      </c>
      <c r="L459" s="24">
        <v>2.7000000000000028</v>
      </c>
      <c r="M459" s="24">
        <v>3.6</v>
      </c>
      <c r="N459" s="24">
        <v>1.1000000000000001</v>
      </c>
      <c r="O459" s="24">
        <v>2.5</v>
      </c>
      <c r="P459" s="17"/>
      <c r="Q459" s="17">
        <v>15</v>
      </c>
    </row>
    <row r="460" spans="1:17" ht="15.75" x14ac:dyDescent="0.25">
      <c r="A460" s="18">
        <v>10</v>
      </c>
      <c r="B460" s="34"/>
      <c r="C460" s="17" t="s">
        <v>30</v>
      </c>
      <c r="D460" s="17">
        <v>184</v>
      </c>
      <c r="E460" s="17" t="s">
        <v>21</v>
      </c>
      <c r="F460" s="20">
        <v>45146</v>
      </c>
      <c r="G460" s="50">
        <v>360</v>
      </c>
      <c r="H460" s="22">
        <v>350</v>
      </c>
      <c r="I460" s="23">
        <v>91.3</v>
      </c>
      <c r="J460" s="23">
        <v>93.8</v>
      </c>
      <c r="K460" s="23">
        <v>92.3</v>
      </c>
      <c r="L460" s="24">
        <v>2.5</v>
      </c>
      <c r="M460" s="24">
        <v>7.1</v>
      </c>
      <c r="N460" s="24">
        <v>2.9</v>
      </c>
      <c r="O460" s="24">
        <v>4.1999999999999993</v>
      </c>
      <c r="P460" s="17"/>
      <c r="Q460" s="17">
        <v>15</v>
      </c>
    </row>
    <row r="461" spans="1:17" ht="15.75" x14ac:dyDescent="0.25">
      <c r="A461" s="18">
        <v>11</v>
      </c>
      <c r="B461" s="19"/>
      <c r="C461" s="17" t="s">
        <v>30</v>
      </c>
      <c r="D461" s="17">
        <v>184</v>
      </c>
      <c r="E461" s="17" t="s">
        <v>21</v>
      </c>
      <c r="F461" s="20">
        <v>45146</v>
      </c>
      <c r="G461" s="21">
        <v>361</v>
      </c>
      <c r="H461" s="22">
        <v>350</v>
      </c>
      <c r="I461" s="23">
        <v>91.6</v>
      </c>
      <c r="J461" s="23">
        <v>94.2</v>
      </c>
      <c r="K461" s="23">
        <v>92.6</v>
      </c>
      <c r="L461" s="24">
        <v>2.6000000000000085</v>
      </c>
      <c r="M461" s="24">
        <v>7.4</v>
      </c>
      <c r="N461" s="24">
        <v>2.9</v>
      </c>
      <c r="O461" s="24">
        <v>4.5</v>
      </c>
      <c r="P461" s="17"/>
      <c r="Q461" s="17">
        <v>15</v>
      </c>
    </row>
    <row r="462" spans="1:17" ht="15.75" x14ac:dyDescent="0.25">
      <c r="A462" s="18">
        <v>16</v>
      </c>
      <c r="B462" s="34"/>
      <c r="C462" s="17" t="s">
        <v>30</v>
      </c>
      <c r="D462" s="17">
        <v>70</v>
      </c>
      <c r="E462" s="17" t="s">
        <v>21</v>
      </c>
      <c r="F462" s="20">
        <v>45147</v>
      </c>
      <c r="G462" s="50">
        <v>366</v>
      </c>
      <c r="H462" s="22">
        <v>250</v>
      </c>
      <c r="I462" s="23">
        <v>92.2</v>
      </c>
      <c r="J462" s="23">
        <v>96.2</v>
      </c>
      <c r="K462" s="23">
        <v>93</v>
      </c>
      <c r="L462" s="24">
        <v>4</v>
      </c>
      <c r="M462" s="24">
        <v>16</v>
      </c>
      <c r="N462" s="24">
        <v>3.2</v>
      </c>
      <c r="O462" s="24">
        <v>12.8</v>
      </c>
      <c r="P462" s="17"/>
      <c r="Q462" s="17">
        <v>15</v>
      </c>
    </row>
    <row r="463" spans="1:17" ht="15.75" x14ac:dyDescent="0.25">
      <c r="A463" s="18">
        <v>17</v>
      </c>
      <c r="B463" s="19"/>
      <c r="C463" s="17" t="s">
        <v>30</v>
      </c>
      <c r="D463" s="17">
        <v>70</v>
      </c>
      <c r="E463" s="17" t="s">
        <v>21</v>
      </c>
      <c r="F463" s="20">
        <v>45147</v>
      </c>
      <c r="G463" s="21">
        <v>367</v>
      </c>
      <c r="H463" s="22">
        <v>250</v>
      </c>
      <c r="I463" s="23">
        <v>91.5</v>
      </c>
      <c r="J463" s="23">
        <v>95.9</v>
      </c>
      <c r="K463" s="23">
        <v>92.5</v>
      </c>
      <c r="L463" s="24">
        <v>4.4000000000000057</v>
      </c>
      <c r="M463" s="24">
        <v>17.600000000000001</v>
      </c>
      <c r="N463" s="24">
        <v>4</v>
      </c>
      <c r="O463" s="24">
        <v>13.600000000000001</v>
      </c>
      <c r="P463" s="17"/>
      <c r="Q463" s="17">
        <v>15</v>
      </c>
    </row>
    <row r="464" spans="1:17" ht="15.75" x14ac:dyDescent="0.25">
      <c r="A464" s="18">
        <v>18</v>
      </c>
      <c r="B464" s="34"/>
      <c r="C464" s="17" t="s">
        <v>30</v>
      </c>
      <c r="D464" s="17">
        <v>91</v>
      </c>
      <c r="E464" s="17" t="s">
        <v>21</v>
      </c>
      <c r="F464" s="20">
        <v>45147</v>
      </c>
      <c r="G464" s="50">
        <v>368</v>
      </c>
      <c r="H464" s="22">
        <v>250</v>
      </c>
      <c r="I464" s="23">
        <v>91.2</v>
      </c>
      <c r="J464" s="23">
        <v>96.4</v>
      </c>
      <c r="K464" s="23">
        <v>93.3</v>
      </c>
      <c r="L464" s="24">
        <v>5.2000000000000028</v>
      </c>
      <c r="M464" s="24">
        <v>20.8</v>
      </c>
      <c r="N464" s="24">
        <v>8.4</v>
      </c>
      <c r="O464" s="24">
        <v>12.4</v>
      </c>
      <c r="P464" s="17"/>
      <c r="Q464" s="17">
        <v>15</v>
      </c>
    </row>
    <row r="465" spans="1:17" ht="15.75" x14ac:dyDescent="0.25">
      <c r="A465" s="18">
        <v>19</v>
      </c>
      <c r="B465" s="19"/>
      <c r="C465" s="17" t="s">
        <v>30</v>
      </c>
      <c r="D465" s="17">
        <v>91</v>
      </c>
      <c r="E465" s="17" t="s">
        <v>21</v>
      </c>
      <c r="F465" s="20">
        <v>45147</v>
      </c>
      <c r="G465" s="21">
        <v>494</v>
      </c>
      <c r="H465" s="22">
        <v>250</v>
      </c>
      <c r="I465" s="23">
        <v>91.1</v>
      </c>
      <c r="J465" s="23">
        <v>96.4</v>
      </c>
      <c r="K465" s="23">
        <v>93.2</v>
      </c>
      <c r="L465" s="24">
        <v>5.3000000000000114</v>
      </c>
      <c r="M465" s="24">
        <v>21.2</v>
      </c>
      <c r="N465" s="24">
        <v>8.4</v>
      </c>
      <c r="O465" s="24">
        <v>12.799999999999999</v>
      </c>
      <c r="P465" s="17"/>
      <c r="Q465" s="17">
        <v>20</v>
      </c>
    </row>
    <row r="466" spans="1:17" ht="15.75" x14ac:dyDescent="0.25">
      <c r="A466" s="18">
        <v>12</v>
      </c>
      <c r="B466" s="34"/>
      <c r="C466" s="17" t="s">
        <v>30</v>
      </c>
      <c r="D466" s="17">
        <v>120</v>
      </c>
      <c r="E466" s="17" t="s">
        <v>21</v>
      </c>
      <c r="F466" s="20">
        <v>45147</v>
      </c>
      <c r="G466" s="50">
        <v>362</v>
      </c>
      <c r="H466" s="22">
        <v>500</v>
      </c>
      <c r="I466" s="23">
        <v>90.8</v>
      </c>
      <c r="J466" s="23">
        <v>94.5</v>
      </c>
      <c r="K466" s="23">
        <v>91.8</v>
      </c>
      <c r="L466" s="24">
        <v>3.7000000000000028</v>
      </c>
      <c r="M466" s="24">
        <v>7.4</v>
      </c>
      <c r="N466" s="24">
        <v>2</v>
      </c>
      <c r="O466" s="24">
        <v>5.4</v>
      </c>
      <c r="P466" s="17"/>
      <c r="Q466" s="17">
        <v>15</v>
      </c>
    </row>
    <row r="467" spans="1:17" ht="15.75" x14ac:dyDescent="0.25">
      <c r="A467" s="18">
        <v>13</v>
      </c>
      <c r="B467" s="19"/>
      <c r="C467" s="17" t="s">
        <v>30</v>
      </c>
      <c r="D467" s="17">
        <v>120</v>
      </c>
      <c r="E467" s="17" t="s">
        <v>21</v>
      </c>
      <c r="F467" s="20">
        <v>45147</v>
      </c>
      <c r="G467" s="21">
        <v>363</v>
      </c>
      <c r="H467" s="22">
        <v>500</v>
      </c>
      <c r="I467" s="23">
        <v>92</v>
      </c>
      <c r="J467" s="23">
        <v>95.6</v>
      </c>
      <c r="K467" s="23">
        <v>92.5</v>
      </c>
      <c r="L467" s="24">
        <v>3.5999999999999943</v>
      </c>
      <c r="M467" s="24">
        <v>7.2</v>
      </c>
      <c r="N467" s="24">
        <v>1</v>
      </c>
      <c r="O467" s="24">
        <v>6.2</v>
      </c>
      <c r="P467" s="17"/>
      <c r="Q467" s="17">
        <v>15</v>
      </c>
    </row>
    <row r="468" spans="1:17" ht="15.75" x14ac:dyDescent="0.25">
      <c r="A468" s="18">
        <v>20</v>
      </c>
      <c r="B468" s="34"/>
      <c r="C468" s="17" t="s">
        <v>30</v>
      </c>
      <c r="D468" s="17">
        <v>165</v>
      </c>
      <c r="E468" s="17" t="s">
        <v>21</v>
      </c>
      <c r="F468" s="20">
        <v>45147</v>
      </c>
      <c r="G468" s="50">
        <v>495</v>
      </c>
      <c r="H468" s="22">
        <v>250</v>
      </c>
      <c r="I468" s="23">
        <v>90.4</v>
      </c>
      <c r="J468" s="23">
        <v>94.4</v>
      </c>
      <c r="K468" s="23">
        <v>91.4</v>
      </c>
      <c r="L468" s="24">
        <v>4</v>
      </c>
      <c r="M468" s="24">
        <v>16</v>
      </c>
      <c r="N468" s="24">
        <v>4</v>
      </c>
      <c r="O468" s="24">
        <v>12</v>
      </c>
      <c r="P468" s="17"/>
      <c r="Q468" s="17">
        <v>20</v>
      </c>
    </row>
    <row r="469" spans="1:17" ht="15.75" x14ac:dyDescent="0.25">
      <c r="A469" s="18">
        <v>21</v>
      </c>
      <c r="B469" s="19"/>
      <c r="C469" s="17" t="s">
        <v>30</v>
      </c>
      <c r="D469" s="17">
        <v>165</v>
      </c>
      <c r="E469" s="17" t="s">
        <v>21</v>
      </c>
      <c r="F469" s="20">
        <v>45147</v>
      </c>
      <c r="G469" s="50">
        <v>496</v>
      </c>
      <c r="H469" s="22">
        <v>250</v>
      </c>
      <c r="I469" s="23">
        <v>90.4</v>
      </c>
      <c r="J469" s="23">
        <v>94.7</v>
      </c>
      <c r="K469" s="23">
        <v>91.3</v>
      </c>
      <c r="L469" s="24">
        <v>4.2999999999999972</v>
      </c>
      <c r="M469" s="24">
        <v>17.2</v>
      </c>
      <c r="N469" s="24">
        <v>3.6</v>
      </c>
      <c r="O469" s="24">
        <v>13.6</v>
      </c>
      <c r="P469" s="17"/>
      <c r="Q469" s="17">
        <v>20</v>
      </c>
    </row>
    <row r="470" spans="1:17" ht="15.75" x14ac:dyDescent="0.25">
      <c r="A470" s="7">
        <v>1</v>
      </c>
      <c r="B470" s="34"/>
      <c r="C470" s="17" t="s">
        <v>30</v>
      </c>
      <c r="D470" s="17">
        <v>169</v>
      </c>
      <c r="E470" s="17" t="s">
        <v>21</v>
      </c>
      <c r="F470" s="20">
        <v>45147</v>
      </c>
      <c r="G470" s="21">
        <v>501</v>
      </c>
      <c r="H470" s="22">
        <v>100</v>
      </c>
      <c r="I470" s="23">
        <v>90.9</v>
      </c>
      <c r="J470" s="23">
        <v>94.2</v>
      </c>
      <c r="K470" s="23">
        <v>91.2</v>
      </c>
      <c r="L470" s="24">
        <v>3.2999999999999972</v>
      </c>
      <c r="M470" s="24">
        <v>33</v>
      </c>
      <c r="N470" s="24">
        <v>3</v>
      </c>
      <c r="O470" s="24">
        <v>30</v>
      </c>
      <c r="P470" s="17"/>
      <c r="Q470" s="17">
        <v>21</v>
      </c>
    </row>
    <row r="471" spans="1:17" ht="15.75" x14ac:dyDescent="0.25">
      <c r="A471" s="18">
        <v>2</v>
      </c>
      <c r="B471" s="34"/>
      <c r="C471" s="17" t="s">
        <v>30</v>
      </c>
      <c r="D471" s="17">
        <v>169</v>
      </c>
      <c r="E471" s="17" t="s">
        <v>21</v>
      </c>
      <c r="F471" s="20">
        <v>45147</v>
      </c>
      <c r="G471" s="50">
        <v>502</v>
      </c>
      <c r="H471" s="22">
        <v>100</v>
      </c>
      <c r="I471" s="23">
        <v>91.1</v>
      </c>
      <c r="J471" s="23">
        <v>94</v>
      </c>
      <c r="K471" s="23">
        <v>91.4</v>
      </c>
      <c r="L471" s="24">
        <v>2.9000000000000057</v>
      </c>
      <c r="M471" s="24">
        <v>29</v>
      </c>
      <c r="N471" s="24">
        <v>3</v>
      </c>
      <c r="O471" s="24">
        <v>26</v>
      </c>
      <c r="P471" s="17"/>
      <c r="Q471" s="17">
        <v>21</v>
      </c>
    </row>
    <row r="472" spans="1:17" ht="15.75" x14ac:dyDescent="0.25">
      <c r="A472" s="18">
        <v>14</v>
      </c>
      <c r="B472" s="34"/>
      <c r="C472" s="17" t="s">
        <v>30</v>
      </c>
      <c r="D472" s="17">
        <v>183</v>
      </c>
      <c r="E472" s="17" t="s">
        <v>21</v>
      </c>
      <c r="F472" s="20">
        <v>45147</v>
      </c>
      <c r="G472" s="50">
        <v>364</v>
      </c>
      <c r="H472" s="22">
        <v>500</v>
      </c>
      <c r="I472" s="23">
        <v>91.9</v>
      </c>
      <c r="J472" s="23">
        <v>96.5</v>
      </c>
      <c r="K472" s="23">
        <v>92.8</v>
      </c>
      <c r="L472" s="24">
        <v>4.5999999999999943</v>
      </c>
      <c r="M472" s="24">
        <v>9.1999999999999993</v>
      </c>
      <c r="N472" s="24">
        <v>1.8</v>
      </c>
      <c r="O472" s="24">
        <v>7.3999999999999995</v>
      </c>
      <c r="P472" s="17"/>
      <c r="Q472" s="17">
        <v>15</v>
      </c>
    </row>
    <row r="473" spans="1:17" ht="15.75" x14ac:dyDescent="0.25">
      <c r="A473" s="18">
        <v>15</v>
      </c>
      <c r="B473" s="19"/>
      <c r="C473" s="17" t="s">
        <v>30</v>
      </c>
      <c r="D473" s="17">
        <v>183</v>
      </c>
      <c r="E473" s="17" t="s">
        <v>21</v>
      </c>
      <c r="F473" s="20">
        <v>45147</v>
      </c>
      <c r="G473" s="21">
        <v>365</v>
      </c>
      <c r="H473" s="22">
        <v>500</v>
      </c>
      <c r="I473" s="23">
        <v>91.7</v>
      </c>
      <c r="J473" s="23">
        <v>96.4</v>
      </c>
      <c r="K473" s="23">
        <v>92.5</v>
      </c>
      <c r="L473" s="24">
        <v>4.7000000000000028</v>
      </c>
      <c r="M473" s="24">
        <v>9.4</v>
      </c>
      <c r="N473" s="24">
        <v>1.6</v>
      </c>
      <c r="O473" s="24">
        <v>7.8000000000000007</v>
      </c>
      <c r="P473" s="17"/>
      <c r="Q473" s="17">
        <v>15</v>
      </c>
    </row>
    <row r="474" spans="1:17" ht="15.75" x14ac:dyDescent="0.25">
      <c r="A474" s="18">
        <v>13</v>
      </c>
      <c r="B474" s="19"/>
      <c r="C474" s="17" t="s">
        <v>30</v>
      </c>
      <c r="D474" s="17">
        <v>11</v>
      </c>
      <c r="E474" s="17" t="s">
        <v>21</v>
      </c>
      <c r="F474" s="20">
        <v>45148</v>
      </c>
      <c r="G474" s="21">
        <v>613</v>
      </c>
      <c r="H474" s="22">
        <v>750</v>
      </c>
      <c r="I474" s="23">
        <v>91.3</v>
      </c>
      <c r="J474" s="23">
        <v>94.3</v>
      </c>
      <c r="K474" s="23">
        <v>92</v>
      </c>
      <c r="L474" s="24">
        <v>3.0999999999999943</v>
      </c>
      <c r="M474" s="24">
        <v>4.0999999999999996</v>
      </c>
      <c r="N474" s="24">
        <v>1.1000000000000001</v>
      </c>
      <c r="O474" s="24">
        <v>2.9999999999999996</v>
      </c>
      <c r="P474" s="17"/>
      <c r="Q474" s="17">
        <v>25</v>
      </c>
    </row>
    <row r="475" spans="1:17" ht="15.75" x14ac:dyDescent="0.25">
      <c r="A475" s="18">
        <v>4</v>
      </c>
      <c r="B475" s="34"/>
      <c r="C475" s="17" t="s">
        <v>30</v>
      </c>
      <c r="D475" s="17">
        <v>45</v>
      </c>
      <c r="E475" s="17" t="s">
        <v>21</v>
      </c>
      <c r="F475" s="20">
        <v>45148</v>
      </c>
      <c r="G475" s="60">
        <v>629</v>
      </c>
      <c r="H475" s="52">
        <v>500</v>
      </c>
      <c r="I475" s="23">
        <v>86.8</v>
      </c>
      <c r="J475" s="23">
        <v>87.3</v>
      </c>
      <c r="K475" s="23">
        <v>86.1</v>
      </c>
      <c r="L475" s="24">
        <v>0.29999999999999716</v>
      </c>
      <c r="M475" s="24">
        <v>0.6</v>
      </c>
      <c r="N475" s="75">
        <v>-1.4</v>
      </c>
      <c r="O475" s="24">
        <v>2</v>
      </c>
      <c r="P475" s="17"/>
      <c r="Q475" s="17">
        <v>26</v>
      </c>
    </row>
    <row r="476" spans="1:17" ht="15.75" x14ac:dyDescent="0.25">
      <c r="A476" s="18">
        <v>5</v>
      </c>
      <c r="B476" s="19"/>
      <c r="C476" s="17" t="s">
        <v>30</v>
      </c>
      <c r="D476" s="17">
        <v>45</v>
      </c>
      <c r="E476" s="17" t="s">
        <v>21</v>
      </c>
      <c r="F476" s="20">
        <v>45148</v>
      </c>
      <c r="G476" s="51">
        <v>630</v>
      </c>
      <c r="H476" s="52">
        <v>270</v>
      </c>
      <c r="I476" s="23">
        <v>86.2</v>
      </c>
      <c r="J476" s="23">
        <v>86.4</v>
      </c>
      <c r="K476" s="23">
        <v>86.3</v>
      </c>
      <c r="L476" s="24">
        <v>0</v>
      </c>
      <c r="M476" s="24">
        <v>0</v>
      </c>
      <c r="N476" s="24">
        <v>0.4</v>
      </c>
      <c r="O476" s="75">
        <v>-0.4</v>
      </c>
      <c r="P476" s="17"/>
      <c r="Q476" s="17">
        <v>26</v>
      </c>
    </row>
    <row r="477" spans="1:17" ht="15.75" x14ac:dyDescent="0.25">
      <c r="A477" s="18">
        <v>20</v>
      </c>
      <c r="B477" s="34"/>
      <c r="C477" s="17" t="s">
        <v>30</v>
      </c>
      <c r="D477" s="17">
        <v>74</v>
      </c>
      <c r="E477" s="17" t="s">
        <v>21</v>
      </c>
      <c r="F477" s="20">
        <v>45148</v>
      </c>
      <c r="G477" s="50">
        <v>620</v>
      </c>
      <c r="H477" s="22">
        <v>250</v>
      </c>
      <c r="I477" s="23">
        <v>91.2</v>
      </c>
      <c r="J477" s="23">
        <v>93.5</v>
      </c>
      <c r="K477" s="23">
        <v>91.8</v>
      </c>
      <c r="L477" s="24">
        <v>2.3999999999999915</v>
      </c>
      <c r="M477" s="24">
        <v>9.6</v>
      </c>
      <c r="N477" s="24">
        <v>2.8</v>
      </c>
      <c r="O477" s="24">
        <v>6.8</v>
      </c>
      <c r="P477" s="17"/>
      <c r="Q477" s="17">
        <v>25</v>
      </c>
    </row>
    <row r="478" spans="1:17" ht="15.75" x14ac:dyDescent="0.25">
      <c r="A478" s="18">
        <v>21</v>
      </c>
      <c r="B478" s="19"/>
      <c r="C478" s="17" t="s">
        <v>30</v>
      </c>
      <c r="D478" s="17">
        <v>74</v>
      </c>
      <c r="E478" s="17" t="s">
        <v>21</v>
      </c>
      <c r="F478" s="20">
        <v>45148</v>
      </c>
      <c r="G478" s="50">
        <v>621</v>
      </c>
      <c r="H478" s="22">
        <v>250</v>
      </c>
      <c r="I478" s="23">
        <v>91.4</v>
      </c>
      <c r="J478" s="23">
        <v>93.7</v>
      </c>
      <c r="K478" s="23">
        <v>91.9</v>
      </c>
      <c r="L478" s="24">
        <v>2.3999999999999915</v>
      </c>
      <c r="M478" s="24">
        <v>9.6</v>
      </c>
      <c r="N478" s="24">
        <v>2.4</v>
      </c>
      <c r="O478" s="24">
        <v>7.1999999999999993</v>
      </c>
      <c r="P478" s="17"/>
      <c r="Q478" s="17">
        <v>25</v>
      </c>
    </row>
    <row r="479" spans="1:17" ht="15.75" x14ac:dyDescent="0.25">
      <c r="A479" s="18">
        <v>2</v>
      </c>
      <c r="B479" s="34"/>
      <c r="C479" s="17" t="s">
        <v>30</v>
      </c>
      <c r="D479" s="17">
        <v>87</v>
      </c>
      <c r="E479" s="17" t="s">
        <v>21</v>
      </c>
      <c r="F479" s="20">
        <v>45148</v>
      </c>
      <c r="G479" s="60">
        <v>627</v>
      </c>
      <c r="H479" s="52">
        <v>500</v>
      </c>
      <c r="I479" s="23">
        <v>85.2</v>
      </c>
      <c r="J479" s="23">
        <v>87.6</v>
      </c>
      <c r="K479" s="23">
        <v>86.3</v>
      </c>
      <c r="L479" s="24">
        <v>2.1999999999999886</v>
      </c>
      <c r="M479" s="24">
        <v>4.4000000000000004</v>
      </c>
      <c r="N479" s="24">
        <v>2.2000000000000002</v>
      </c>
      <c r="O479" s="24">
        <v>2.2000000000000002</v>
      </c>
      <c r="P479" s="17"/>
      <c r="Q479" s="17">
        <v>26</v>
      </c>
    </row>
    <row r="480" spans="1:17" ht="15.75" x14ac:dyDescent="0.25">
      <c r="A480" s="18">
        <v>3</v>
      </c>
      <c r="B480" s="19"/>
      <c r="C480" s="17" t="s">
        <v>30</v>
      </c>
      <c r="D480" s="17">
        <v>87</v>
      </c>
      <c r="E480" s="17" t="s">
        <v>21</v>
      </c>
      <c r="F480" s="20">
        <v>45148</v>
      </c>
      <c r="G480" s="51">
        <v>628</v>
      </c>
      <c r="H480" s="52">
        <v>500</v>
      </c>
      <c r="I480" s="23">
        <v>84.8</v>
      </c>
      <c r="J480" s="23">
        <v>87.4</v>
      </c>
      <c r="K480" s="23">
        <v>87</v>
      </c>
      <c r="L480" s="24">
        <v>2.4000000000000057</v>
      </c>
      <c r="M480" s="24">
        <v>4.8</v>
      </c>
      <c r="N480" s="24">
        <v>4.4000000000000004</v>
      </c>
      <c r="O480" s="24">
        <v>0.39999999999999947</v>
      </c>
      <c r="P480" s="17"/>
      <c r="Q480" s="17">
        <v>26</v>
      </c>
    </row>
    <row r="481" spans="1:18" ht="15.75" x14ac:dyDescent="0.25">
      <c r="A481" s="18">
        <v>18</v>
      </c>
      <c r="B481" s="34"/>
      <c r="C481" s="17" t="s">
        <v>30</v>
      </c>
      <c r="D481" s="17">
        <v>150</v>
      </c>
      <c r="E481" s="17" t="s">
        <v>21</v>
      </c>
      <c r="F481" s="20">
        <v>45148</v>
      </c>
      <c r="G481" s="50">
        <v>618</v>
      </c>
      <c r="H481" s="22">
        <v>250</v>
      </c>
      <c r="I481" s="23">
        <v>90.9</v>
      </c>
      <c r="J481" s="23">
        <v>94.4</v>
      </c>
      <c r="K481" s="23">
        <v>91.5</v>
      </c>
      <c r="L481" s="24">
        <v>3.5999999999999943</v>
      </c>
      <c r="M481" s="24">
        <v>14.4</v>
      </c>
      <c r="N481" s="24">
        <v>2.8</v>
      </c>
      <c r="O481" s="24">
        <v>11.600000000000001</v>
      </c>
      <c r="P481" s="17"/>
      <c r="Q481" s="17">
        <v>25</v>
      </c>
    </row>
    <row r="482" spans="1:18" ht="15.75" x14ac:dyDescent="0.25">
      <c r="A482" s="18">
        <v>19</v>
      </c>
      <c r="B482" s="19"/>
      <c r="C482" s="17" t="s">
        <v>30</v>
      </c>
      <c r="D482" s="17">
        <v>150</v>
      </c>
      <c r="E482" s="17" t="s">
        <v>21</v>
      </c>
      <c r="F482" s="20">
        <v>45148</v>
      </c>
      <c r="G482" s="21">
        <v>619</v>
      </c>
      <c r="H482" s="22">
        <v>250</v>
      </c>
      <c r="I482" s="23">
        <v>91.2</v>
      </c>
      <c r="J482" s="23">
        <v>94.6</v>
      </c>
      <c r="K482" s="23">
        <v>92</v>
      </c>
      <c r="L482" s="24">
        <v>3.4999999999999858</v>
      </c>
      <c r="M482" s="24">
        <v>14</v>
      </c>
      <c r="N482" s="24">
        <v>3.6</v>
      </c>
      <c r="O482" s="24">
        <v>10.4</v>
      </c>
      <c r="P482" s="17"/>
      <c r="Q482" s="17">
        <v>25</v>
      </c>
    </row>
    <row r="483" spans="1:18" ht="15.75" x14ac:dyDescent="0.25">
      <c r="A483" s="18">
        <v>16</v>
      </c>
      <c r="B483" s="34"/>
      <c r="C483" s="17" t="s">
        <v>30</v>
      </c>
      <c r="D483" s="17">
        <v>276</v>
      </c>
      <c r="E483" s="17" t="s">
        <v>21</v>
      </c>
      <c r="F483" s="20">
        <v>45148</v>
      </c>
      <c r="G483" s="50">
        <v>616</v>
      </c>
      <c r="H483" s="22">
        <v>250</v>
      </c>
      <c r="I483" s="23">
        <v>90.3</v>
      </c>
      <c r="J483" s="23">
        <v>93.7</v>
      </c>
      <c r="K483" s="23">
        <v>91.7</v>
      </c>
      <c r="L483" s="24">
        <v>3.5</v>
      </c>
      <c r="M483" s="24">
        <v>14</v>
      </c>
      <c r="N483" s="24">
        <v>6</v>
      </c>
      <c r="O483" s="24">
        <v>8</v>
      </c>
      <c r="P483" s="17"/>
      <c r="Q483" s="17">
        <v>25</v>
      </c>
    </row>
    <row r="484" spans="1:18" ht="15.75" x14ac:dyDescent="0.25">
      <c r="A484" s="18">
        <v>17</v>
      </c>
      <c r="B484" s="19"/>
      <c r="C484" s="17" t="s">
        <v>30</v>
      </c>
      <c r="D484" s="17">
        <v>276</v>
      </c>
      <c r="E484" s="17" t="s">
        <v>21</v>
      </c>
      <c r="F484" s="20">
        <v>45148</v>
      </c>
      <c r="G484" s="21">
        <v>617</v>
      </c>
      <c r="H484" s="22">
        <v>250</v>
      </c>
      <c r="I484" s="23">
        <v>91.4</v>
      </c>
      <c r="J484" s="23">
        <v>94.2</v>
      </c>
      <c r="K484" s="23">
        <v>92.3</v>
      </c>
      <c r="L484" s="24">
        <v>2.8999999999999915</v>
      </c>
      <c r="M484" s="24">
        <v>11.6</v>
      </c>
      <c r="N484" s="24">
        <v>4</v>
      </c>
      <c r="O484" s="24">
        <v>7.6</v>
      </c>
      <c r="P484" s="17"/>
      <c r="Q484" s="17">
        <v>25</v>
      </c>
    </row>
    <row r="485" spans="1:18" ht="15.75" x14ac:dyDescent="0.25">
      <c r="A485" s="18">
        <v>14</v>
      </c>
      <c r="B485" s="34"/>
      <c r="C485" s="17" t="s">
        <v>30</v>
      </c>
      <c r="D485" s="17">
        <v>438</v>
      </c>
      <c r="E485" s="17" t="s">
        <v>21</v>
      </c>
      <c r="F485" s="20">
        <v>45148</v>
      </c>
      <c r="G485" s="50">
        <v>614</v>
      </c>
      <c r="H485" s="22">
        <v>250</v>
      </c>
      <c r="I485" s="23">
        <v>90.8</v>
      </c>
      <c r="J485" s="23">
        <v>93</v>
      </c>
      <c r="K485" s="23">
        <v>91.3</v>
      </c>
      <c r="L485" s="24">
        <v>2.2999999999999972</v>
      </c>
      <c r="M485" s="24">
        <v>9.1999999999999993</v>
      </c>
      <c r="N485" s="24">
        <v>2.4</v>
      </c>
      <c r="O485" s="24">
        <v>6.7999999999999989</v>
      </c>
      <c r="P485" s="17"/>
      <c r="Q485" s="17">
        <v>25</v>
      </c>
    </row>
    <row r="486" spans="1:18" ht="15.75" x14ac:dyDescent="0.25">
      <c r="A486" s="18">
        <v>15</v>
      </c>
      <c r="B486" s="19"/>
      <c r="C486" s="17" t="s">
        <v>30</v>
      </c>
      <c r="D486" s="17">
        <v>438</v>
      </c>
      <c r="E486" s="17" t="s">
        <v>21</v>
      </c>
      <c r="F486" s="20">
        <v>45148</v>
      </c>
      <c r="G486" s="21">
        <v>615</v>
      </c>
      <c r="H486" s="22">
        <v>250</v>
      </c>
      <c r="I486" s="23">
        <v>90.1</v>
      </c>
      <c r="J486" s="23">
        <v>92.4</v>
      </c>
      <c r="K486" s="23">
        <v>90.5</v>
      </c>
      <c r="L486" s="24">
        <v>2.4000000000000057</v>
      </c>
      <c r="M486" s="24">
        <v>9.6</v>
      </c>
      <c r="N486" s="24">
        <v>2</v>
      </c>
      <c r="O486" s="24">
        <v>7.6</v>
      </c>
      <c r="P486" s="17"/>
      <c r="Q486" s="17">
        <v>25</v>
      </c>
    </row>
    <row r="487" spans="1:18" ht="15.75" x14ac:dyDescent="0.25">
      <c r="A487" s="18">
        <v>22</v>
      </c>
      <c r="B487" s="19"/>
      <c r="C487" s="17" t="s">
        <v>30</v>
      </c>
      <c r="D487" s="17">
        <v>455</v>
      </c>
      <c r="E487" s="17" t="s">
        <v>21</v>
      </c>
      <c r="F487" s="20">
        <v>45148</v>
      </c>
      <c r="G487" s="21">
        <v>622</v>
      </c>
      <c r="H487" s="22">
        <v>250</v>
      </c>
      <c r="I487" s="23">
        <v>90.9</v>
      </c>
      <c r="J487" s="23">
        <v>91.4</v>
      </c>
      <c r="K487" s="23">
        <v>91.8</v>
      </c>
      <c r="L487" s="24">
        <v>0.59999999999999432</v>
      </c>
      <c r="M487" s="24">
        <v>2.4</v>
      </c>
      <c r="N487" s="24">
        <v>4</v>
      </c>
      <c r="O487" s="75">
        <v>-1.6</v>
      </c>
      <c r="P487" s="17"/>
      <c r="Q487" s="17">
        <v>25</v>
      </c>
    </row>
    <row r="488" spans="1:18" ht="15.75" x14ac:dyDescent="0.25">
      <c r="A488" s="7">
        <v>1</v>
      </c>
      <c r="B488" s="34"/>
      <c r="C488" s="17" t="s">
        <v>30</v>
      </c>
      <c r="D488" s="17">
        <v>455</v>
      </c>
      <c r="E488" s="17" t="s">
        <v>21</v>
      </c>
      <c r="F488" s="20">
        <v>45148</v>
      </c>
      <c r="G488" s="51">
        <v>626</v>
      </c>
      <c r="H488" s="52">
        <v>250</v>
      </c>
      <c r="I488" s="23">
        <v>85</v>
      </c>
      <c r="J488" s="23">
        <v>88.2</v>
      </c>
      <c r="K488" s="23">
        <v>86</v>
      </c>
      <c r="L488" s="24">
        <v>3</v>
      </c>
      <c r="M488" s="24">
        <v>12</v>
      </c>
      <c r="N488" s="24">
        <v>4</v>
      </c>
      <c r="O488" s="24">
        <v>8</v>
      </c>
      <c r="P488" s="17"/>
      <c r="Q488" s="17">
        <v>26</v>
      </c>
    </row>
    <row r="489" spans="1:18" ht="15.75" x14ac:dyDescent="0.25">
      <c r="A489" s="18">
        <v>5</v>
      </c>
      <c r="B489" s="19"/>
      <c r="C489" s="17" t="s">
        <v>30</v>
      </c>
      <c r="D489" s="17">
        <v>3</v>
      </c>
      <c r="E489" s="17" t="s">
        <v>21</v>
      </c>
      <c r="F489" s="20">
        <v>45152</v>
      </c>
      <c r="G489" s="21">
        <v>505</v>
      </c>
      <c r="H489" s="22">
        <v>1000</v>
      </c>
      <c r="I489" s="23">
        <v>90.6</v>
      </c>
      <c r="J489" s="23">
        <v>93.7</v>
      </c>
      <c r="K489" s="23">
        <v>91.7</v>
      </c>
      <c r="L489" s="24">
        <v>3.1000000000000085</v>
      </c>
      <c r="M489" s="24">
        <v>3.1</v>
      </c>
      <c r="N489" s="24">
        <v>1.1000000000000001</v>
      </c>
      <c r="O489" s="24">
        <v>2</v>
      </c>
      <c r="P489" s="17"/>
      <c r="Q489" s="17">
        <v>21</v>
      </c>
    </row>
    <row r="490" spans="1:18" ht="15.75" x14ac:dyDescent="0.25">
      <c r="A490" s="18">
        <v>6</v>
      </c>
      <c r="B490" s="34"/>
      <c r="C490" s="17" t="s">
        <v>30</v>
      </c>
      <c r="D490" s="17">
        <v>3</v>
      </c>
      <c r="E490" s="17" t="s">
        <v>21</v>
      </c>
      <c r="F490" s="20">
        <v>45152</v>
      </c>
      <c r="G490" s="50">
        <v>506</v>
      </c>
      <c r="H490" s="22">
        <v>1000</v>
      </c>
      <c r="I490" s="23">
        <v>90.5</v>
      </c>
      <c r="J490" s="23">
        <v>93.5</v>
      </c>
      <c r="K490" s="23">
        <v>91.4</v>
      </c>
      <c r="L490" s="24">
        <v>3</v>
      </c>
      <c r="M490" s="24">
        <v>3</v>
      </c>
      <c r="N490" s="24">
        <v>0.9</v>
      </c>
      <c r="O490" s="24">
        <v>2.1</v>
      </c>
      <c r="P490" s="17"/>
      <c r="Q490" s="17">
        <v>21</v>
      </c>
    </row>
    <row r="491" spans="1:18" ht="15.75" x14ac:dyDescent="0.25">
      <c r="A491" s="18">
        <v>7</v>
      </c>
      <c r="B491" s="34"/>
      <c r="C491" s="17" t="s">
        <v>30</v>
      </c>
      <c r="D491" s="17">
        <v>5</v>
      </c>
      <c r="E491" s="17" t="s">
        <v>21</v>
      </c>
      <c r="F491" s="20">
        <v>45152</v>
      </c>
      <c r="G491" s="21">
        <v>507</v>
      </c>
      <c r="H491" s="22">
        <v>750</v>
      </c>
      <c r="I491" s="23">
        <v>90.7</v>
      </c>
      <c r="J491" s="23">
        <v>93</v>
      </c>
      <c r="K491" s="23">
        <v>91.1</v>
      </c>
      <c r="L491" s="24">
        <v>2.2999999999999972</v>
      </c>
      <c r="M491" s="24">
        <v>3.1</v>
      </c>
      <c r="N491" s="24">
        <v>0.5</v>
      </c>
      <c r="O491" s="24">
        <v>2.6</v>
      </c>
      <c r="P491" s="17"/>
      <c r="Q491" s="17">
        <v>21</v>
      </c>
    </row>
    <row r="492" spans="1:18" ht="15.75" x14ac:dyDescent="0.25">
      <c r="A492" s="18">
        <v>8</v>
      </c>
      <c r="B492" s="57"/>
      <c r="C492" s="17" t="s">
        <v>30</v>
      </c>
      <c r="D492" s="17">
        <v>5</v>
      </c>
      <c r="E492" s="17" t="s">
        <v>21</v>
      </c>
      <c r="F492" s="20">
        <v>45152</v>
      </c>
      <c r="G492" s="50">
        <v>508</v>
      </c>
      <c r="H492" s="22">
        <v>750</v>
      </c>
      <c r="I492" s="23">
        <v>90.7</v>
      </c>
      <c r="J492" s="23">
        <v>93.1</v>
      </c>
      <c r="K492" s="23">
        <v>91.3</v>
      </c>
      <c r="L492" s="24">
        <v>2.3999999999999915</v>
      </c>
      <c r="M492" s="24">
        <v>3.2</v>
      </c>
      <c r="N492" s="24">
        <v>0.8</v>
      </c>
      <c r="O492" s="24">
        <v>2.4000000000000004</v>
      </c>
      <c r="P492" s="17"/>
      <c r="Q492" s="17">
        <v>21</v>
      </c>
    </row>
    <row r="493" spans="1:18" ht="15.75" x14ac:dyDescent="0.25">
      <c r="A493" s="18">
        <v>3</v>
      </c>
      <c r="B493" s="19"/>
      <c r="C493" s="17" t="s">
        <v>30</v>
      </c>
      <c r="D493" s="17">
        <v>14</v>
      </c>
      <c r="E493" s="17" t="s">
        <v>21</v>
      </c>
      <c r="F493" s="20">
        <v>45152</v>
      </c>
      <c r="G493" s="21">
        <v>503</v>
      </c>
      <c r="H493" s="22">
        <v>1000</v>
      </c>
      <c r="I493" s="23">
        <v>90.8</v>
      </c>
      <c r="J493" s="23">
        <v>94</v>
      </c>
      <c r="K493" s="23">
        <v>91.4</v>
      </c>
      <c r="L493" s="24">
        <v>3.2000000000000028</v>
      </c>
      <c r="M493" s="24">
        <v>3.2</v>
      </c>
      <c r="N493" s="24">
        <v>0.6</v>
      </c>
      <c r="O493" s="24">
        <v>2.6</v>
      </c>
      <c r="P493" s="17"/>
      <c r="Q493" s="17">
        <v>21</v>
      </c>
      <c r="R493" s="17"/>
    </row>
    <row r="494" spans="1:18" ht="15.75" x14ac:dyDescent="0.25">
      <c r="A494" s="18">
        <v>4</v>
      </c>
      <c r="B494" s="34"/>
      <c r="C494" s="17" t="s">
        <v>30</v>
      </c>
      <c r="D494" s="17">
        <v>14</v>
      </c>
      <c r="E494" s="17" t="s">
        <v>21</v>
      </c>
      <c r="F494" s="20">
        <v>45152</v>
      </c>
      <c r="G494" s="50">
        <v>504</v>
      </c>
      <c r="H494" s="22">
        <v>1000</v>
      </c>
      <c r="I494" s="23">
        <v>90.3</v>
      </c>
      <c r="J494" s="23">
        <v>93.6</v>
      </c>
      <c r="K494" s="23">
        <v>90.9</v>
      </c>
      <c r="L494" s="24">
        <v>3.2999999999999972</v>
      </c>
      <c r="M494" s="24">
        <v>3.3</v>
      </c>
      <c r="N494" s="24">
        <v>0.6</v>
      </c>
      <c r="O494" s="24">
        <v>2.6999999999999997</v>
      </c>
      <c r="P494" s="17"/>
      <c r="Q494" s="17">
        <v>21</v>
      </c>
      <c r="R494" s="17"/>
    </row>
    <row r="495" spans="1:18" ht="15.75" x14ac:dyDescent="0.25">
      <c r="A495" s="18">
        <v>8</v>
      </c>
      <c r="B495" s="57"/>
      <c r="C495" s="17" t="s">
        <v>30</v>
      </c>
      <c r="D495" s="17">
        <v>89</v>
      </c>
      <c r="E495" s="17" t="s">
        <v>21</v>
      </c>
      <c r="F495" s="20">
        <v>45152</v>
      </c>
      <c r="G495" s="60">
        <v>633</v>
      </c>
      <c r="H495" s="52">
        <v>500</v>
      </c>
      <c r="I495" s="23">
        <v>86.4</v>
      </c>
      <c r="J495" s="23">
        <v>89.2</v>
      </c>
      <c r="K495" s="23">
        <v>87.2</v>
      </c>
      <c r="L495" s="24">
        <v>2.5999999999999943</v>
      </c>
      <c r="M495" s="24">
        <v>5.2</v>
      </c>
      <c r="N495" s="24">
        <v>1.6</v>
      </c>
      <c r="O495" s="24">
        <v>3.6</v>
      </c>
      <c r="P495" s="17"/>
      <c r="Q495" s="17">
        <v>26</v>
      </c>
      <c r="R495" s="17"/>
    </row>
    <row r="496" spans="1:18" ht="15.75" x14ac:dyDescent="0.25">
      <c r="A496" s="18">
        <v>9</v>
      </c>
      <c r="B496" s="19"/>
      <c r="C496" s="17" t="s">
        <v>30</v>
      </c>
      <c r="D496" s="17">
        <v>89</v>
      </c>
      <c r="E496" s="17" t="s">
        <v>21</v>
      </c>
      <c r="F496" s="20">
        <v>45152</v>
      </c>
      <c r="G496" s="51">
        <v>634</v>
      </c>
      <c r="H496" s="52">
        <v>500</v>
      </c>
      <c r="I496" s="23">
        <v>84.5</v>
      </c>
      <c r="J496" s="23">
        <v>87.3</v>
      </c>
      <c r="K496" s="23">
        <v>85.2</v>
      </c>
      <c r="L496" s="24">
        <v>2.5999999999999943</v>
      </c>
      <c r="M496" s="24">
        <v>5.2</v>
      </c>
      <c r="N496" s="24">
        <v>1.4</v>
      </c>
      <c r="O496" s="24">
        <v>3.8000000000000003</v>
      </c>
      <c r="P496" s="17" t="s">
        <v>45</v>
      </c>
      <c r="Q496" s="17">
        <v>26</v>
      </c>
      <c r="R496" s="17"/>
    </row>
    <row r="497" spans="1:18" ht="15.75" x14ac:dyDescent="0.25">
      <c r="A497" s="18">
        <v>6</v>
      </c>
      <c r="B497" s="34"/>
      <c r="C497" s="17" t="s">
        <v>30</v>
      </c>
      <c r="D497" s="17">
        <v>98</v>
      </c>
      <c r="E497" s="17" t="s">
        <v>21</v>
      </c>
      <c r="F497" s="20">
        <v>45152</v>
      </c>
      <c r="G497" s="60">
        <v>631</v>
      </c>
      <c r="H497" s="52">
        <v>750</v>
      </c>
      <c r="I497" s="23">
        <v>85.4</v>
      </c>
      <c r="J497" s="23">
        <v>87.3</v>
      </c>
      <c r="K497" s="23">
        <v>85.8</v>
      </c>
      <c r="L497" s="24">
        <v>1.6999999999999886</v>
      </c>
      <c r="M497" s="24">
        <v>2.2999999999999998</v>
      </c>
      <c r="N497" s="24">
        <v>0.5</v>
      </c>
      <c r="O497" s="24">
        <v>1.7999999999999998</v>
      </c>
      <c r="P497" s="17"/>
      <c r="Q497" s="17">
        <v>26</v>
      </c>
      <c r="R497" s="17"/>
    </row>
    <row r="498" spans="1:18" ht="15.75" x14ac:dyDescent="0.25">
      <c r="A498" s="18">
        <v>7</v>
      </c>
      <c r="B498" s="34"/>
      <c r="C498" s="17" t="s">
        <v>30</v>
      </c>
      <c r="D498" s="17">
        <v>98</v>
      </c>
      <c r="E498" s="17" t="s">
        <v>21</v>
      </c>
      <c r="F498" s="20">
        <v>45152</v>
      </c>
      <c r="G498" s="51">
        <v>632</v>
      </c>
      <c r="H498" s="52">
        <v>750</v>
      </c>
      <c r="I498" s="23">
        <v>85.4</v>
      </c>
      <c r="J498" s="23">
        <v>87</v>
      </c>
      <c r="K498" s="23">
        <v>85.4</v>
      </c>
      <c r="L498" s="24">
        <v>1.3999999999999915</v>
      </c>
      <c r="M498" s="24">
        <v>1.9</v>
      </c>
      <c r="N498" s="24">
        <v>0</v>
      </c>
      <c r="O498" s="24">
        <v>1.9</v>
      </c>
      <c r="P498" s="17"/>
      <c r="Q498" s="17">
        <v>26</v>
      </c>
      <c r="R498" s="17"/>
    </row>
    <row r="499" spans="1:18" ht="15.75" x14ac:dyDescent="0.25">
      <c r="A499" s="18">
        <v>12</v>
      </c>
      <c r="B499" s="34"/>
      <c r="C499" s="17" t="s">
        <v>30</v>
      </c>
      <c r="D499" s="17">
        <v>197</v>
      </c>
      <c r="E499" s="17" t="s">
        <v>21</v>
      </c>
      <c r="F499" s="20">
        <v>45152</v>
      </c>
      <c r="G499" s="50">
        <v>512</v>
      </c>
      <c r="H499" s="22">
        <v>250</v>
      </c>
      <c r="I499" s="23">
        <v>91.2</v>
      </c>
      <c r="J499" s="23">
        <v>95.4</v>
      </c>
      <c r="K499" s="23">
        <v>91.9</v>
      </c>
      <c r="L499" s="24">
        <v>4.2000000000000028</v>
      </c>
      <c r="M499" s="24">
        <v>16.8</v>
      </c>
      <c r="N499" s="24">
        <v>2.8</v>
      </c>
      <c r="O499" s="24">
        <v>14</v>
      </c>
      <c r="P499" s="17"/>
      <c r="Q499" s="17">
        <v>21</v>
      </c>
      <c r="R499" s="17"/>
    </row>
    <row r="500" spans="1:18" ht="15.75" x14ac:dyDescent="0.25">
      <c r="A500" s="18">
        <v>13</v>
      </c>
      <c r="B500" s="19"/>
      <c r="C500" s="17" t="s">
        <v>30</v>
      </c>
      <c r="D500" s="17">
        <v>197</v>
      </c>
      <c r="E500" s="17" t="s">
        <v>21</v>
      </c>
      <c r="F500" s="20">
        <v>45152</v>
      </c>
      <c r="G500" s="21">
        <v>513</v>
      </c>
      <c r="H500" s="22">
        <v>250</v>
      </c>
      <c r="I500" s="23">
        <v>91.5</v>
      </c>
      <c r="J500" s="23">
        <v>95.3</v>
      </c>
      <c r="K500" s="23">
        <v>91.8</v>
      </c>
      <c r="L500" s="24">
        <v>3.7999999999999972</v>
      </c>
      <c r="M500" s="24">
        <v>15.2</v>
      </c>
      <c r="N500" s="24">
        <v>1.2</v>
      </c>
      <c r="O500" s="24">
        <v>14</v>
      </c>
      <c r="P500" s="17"/>
      <c r="Q500" s="17">
        <v>21</v>
      </c>
      <c r="R500" s="17"/>
    </row>
    <row r="501" spans="1:18" ht="15.75" x14ac:dyDescent="0.25">
      <c r="A501" s="18">
        <v>9</v>
      </c>
      <c r="B501" s="19"/>
      <c r="C501" s="17" t="s">
        <v>30</v>
      </c>
      <c r="D501" s="17">
        <v>454</v>
      </c>
      <c r="E501" s="17" t="s">
        <v>21</v>
      </c>
      <c r="F501" s="20">
        <v>45152</v>
      </c>
      <c r="G501" s="21">
        <v>509</v>
      </c>
      <c r="H501" s="22">
        <v>500</v>
      </c>
      <c r="I501" s="23">
        <v>91.7</v>
      </c>
      <c r="J501" s="23">
        <v>98.4</v>
      </c>
      <c r="K501" s="23">
        <v>92</v>
      </c>
      <c r="L501" s="24">
        <v>6.7000000000000028</v>
      </c>
      <c r="M501" s="24">
        <v>13.4</v>
      </c>
      <c r="N501" s="24">
        <v>0.6</v>
      </c>
      <c r="O501" s="24">
        <v>12.8</v>
      </c>
      <c r="P501" s="17" t="s">
        <v>42</v>
      </c>
      <c r="Q501" s="17">
        <v>21</v>
      </c>
      <c r="R501" s="17"/>
    </row>
    <row r="502" spans="1:18" ht="15.75" x14ac:dyDescent="0.25">
      <c r="A502" s="18">
        <v>10</v>
      </c>
      <c r="B502" s="34"/>
      <c r="C502" s="17" t="s">
        <v>30</v>
      </c>
      <c r="D502" s="17">
        <v>454</v>
      </c>
      <c r="E502" s="17" t="s">
        <v>21</v>
      </c>
      <c r="F502" s="20">
        <v>45152</v>
      </c>
      <c r="G502" s="50">
        <v>510</v>
      </c>
      <c r="H502" s="22">
        <v>500</v>
      </c>
      <c r="I502" s="23">
        <v>90.9</v>
      </c>
      <c r="J502" s="23">
        <v>97.6</v>
      </c>
      <c r="K502" s="23">
        <v>91</v>
      </c>
      <c r="L502" s="24">
        <v>6.6999999999999886</v>
      </c>
      <c r="M502" s="24">
        <v>13.4</v>
      </c>
      <c r="N502" s="24">
        <v>0.2</v>
      </c>
      <c r="O502" s="24">
        <v>13.200000000000001</v>
      </c>
      <c r="P502" s="17" t="s">
        <v>42</v>
      </c>
      <c r="Q502" s="17">
        <v>21</v>
      </c>
      <c r="R502" s="17"/>
    </row>
    <row r="503" spans="1:18" ht="15.75" x14ac:dyDescent="0.25">
      <c r="A503" s="18">
        <v>14</v>
      </c>
      <c r="B503" s="34"/>
      <c r="C503" s="17" t="s">
        <v>30</v>
      </c>
      <c r="D503" s="17" t="s">
        <v>43</v>
      </c>
      <c r="E503" s="17" t="s">
        <v>21</v>
      </c>
      <c r="F503" s="20">
        <v>45152</v>
      </c>
      <c r="G503" s="50">
        <v>514</v>
      </c>
      <c r="H503" s="22">
        <v>500</v>
      </c>
      <c r="I503" s="23">
        <v>90.9</v>
      </c>
      <c r="J503" s="23">
        <v>90.7</v>
      </c>
      <c r="K503" s="23">
        <v>90.7</v>
      </c>
      <c r="L503" s="75">
        <v>-0.20000000000000284</v>
      </c>
      <c r="M503" s="75">
        <v>-0.4</v>
      </c>
      <c r="N503" s="75">
        <v>-0.4</v>
      </c>
      <c r="O503" s="24">
        <v>0</v>
      </c>
      <c r="P503" s="17"/>
      <c r="Q503" s="17">
        <v>21</v>
      </c>
      <c r="R503" s="17"/>
    </row>
    <row r="504" spans="1:18" ht="15.75" x14ac:dyDescent="0.25">
      <c r="A504" s="18">
        <v>15</v>
      </c>
      <c r="B504" s="19"/>
      <c r="C504" s="17" t="s">
        <v>30</v>
      </c>
      <c r="D504" s="17" t="s">
        <v>43</v>
      </c>
      <c r="E504" s="17" t="s">
        <v>21</v>
      </c>
      <c r="F504" s="20">
        <v>45152</v>
      </c>
      <c r="G504" s="21">
        <v>515</v>
      </c>
      <c r="H504" s="22">
        <v>500</v>
      </c>
      <c r="I504" s="23">
        <v>91</v>
      </c>
      <c r="J504" s="23">
        <v>90.7</v>
      </c>
      <c r="K504" s="23">
        <v>91.3</v>
      </c>
      <c r="L504" s="75">
        <v>-0.29999999999999716</v>
      </c>
      <c r="M504" s="75">
        <v>-0.6</v>
      </c>
      <c r="N504" s="24">
        <v>0.6</v>
      </c>
      <c r="O504" s="75">
        <v>-1.2</v>
      </c>
      <c r="P504" s="17"/>
      <c r="Q504" s="17">
        <v>21</v>
      </c>
      <c r="R504" s="17"/>
    </row>
    <row r="505" spans="1:18" ht="15.75" x14ac:dyDescent="0.25">
      <c r="A505" s="18">
        <v>16</v>
      </c>
      <c r="B505" s="34"/>
      <c r="C505" s="17" t="s">
        <v>30</v>
      </c>
      <c r="D505" s="17">
        <v>18</v>
      </c>
      <c r="E505" s="17" t="s">
        <v>21</v>
      </c>
      <c r="F505" s="20">
        <v>45153</v>
      </c>
      <c r="G505" s="50">
        <v>516</v>
      </c>
      <c r="H505" s="22">
        <v>1250</v>
      </c>
      <c r="I505" s="23">
        <v>90.7</v>
      </c>
      <c r="J505" s="23">
        <v>91.9</v>
      </c>
      <c r="K505" s="23">
        <v>91.6</v>
      </c>
      <c r="L505" s="24">
        <v>1.2000000000000028</v>
      </c>
      <c r="M505" s="24">
        <v>1</v>
      </c>
      <c r="N505" s="24">
        <v>0.7</v>
      </c>
      <c r="O505" s="24">
        <v>0.30000000000000004</v>
      </c>
      <c r="P505" s="17"/>
      <c r="Q505" s="17">
        <v>21</v>
      </c>
      <c r="R505" s="17"/>
    </row>
    <row r="506" spans="1:18" ht="15.75" x14ac:dyDescent="0.25">
      <c r="A506" s="18">
        <v>17</v>
      </c>
      <c r="B506" s="19"/>
      <c r="C506" s="17" t="s">
        <v>30</v>
      </c>
      <c r="D506" s="17">
        <v>18</v>
      </c>
      <c r="E506" s="17" t="s">
        <v>21</v>
      </c>
      <c r="F506" s="20">
        <v>45153</v>
      </c>
      <c r="G506" s="21">
        <v>517</v>
      </c>
      <c r="H506" s="22">
        <v>1250</v>
      </c>
      <c r="I506" s="23">
        <v>91.5</v>
      </c>
      <c r="J506" s="23">
        <v>92.5</v>
      </c>
      <c r="K506" s="23">
        <v>91.9</v>
      </c>
      <c r="L506" s="24">
        <v>1</v>
      </c>
      <c r="M506" s="24">
        <v>0.8</v>
      </c>
      <c r="N506" s="24">
        <v>0.3</v>
      </c>
      <c r="O506" s="24">
        <v>0.5</v>
      </c>
      <c r="P506" s="17"/>
      <c r="Q506" s="17">
        <v>21</v>
      </c>
      <c r="R506" s="17"/>
    </row>
    <row r="507" spans="1:18" ht="15.75" x14ac:dyDescent="0.25">
      <c r="A507" s="18">
        <v>20</v>
      </c>
      <c r="B507" s="34"/>
      <c r="C507" s="17" t="s">
        <v>30</v>
      </c>
      <c r="D507" s="17">
        <v>21</v>
      </c>
      <c r="E507" s="17" t="s">
        <v>21</v>
      </c>
      <c r="F507" s="20">
        <v>45153</v>
      </c>
      <c r="G507" s="50">
        <v>520</v>
      </c>
      <c r="H507" s="22">
        <v>750</v>
      </c>
      <c r="I507" s="23">
        <v>91.2</v>
      </c>
      <c r="J507" s="23">
        <v>92.9</v>
      </c>
      <c r="K507" s="23">
        <v>91.4</v>
      </c>
      <c r="L507" s="24">
        <v>1.7000000000000028</v>
      </c>
      <c r="M507" s="24">
        <v>2.2999999999999998</v>
      </c>
      <c r="N507" s="24">
        <v>0.3</v>
      </c>
      <c r="O507" s="24">
        <v>1.9999999999999998</v>
      </c>
      <c r="P507" s="17"/>
      <c r="Q507" s="17">
        <v>21</v>
      </c>
      <c r="R507" s="17"/>
    </row>
    <row r="508" spans="1:18" ht="15.75" x14ac:dyDescent="0.25">
      <c r="A508" s="18">
        <v>21</v>
      </c>
      <c r="B508" s="19"/>
      <c r="C508" s="17" t="s">
        <v>30</v>
      </c>
      <c r="D508" s="17">
        <v>21</v>
      </c>
      <c r="E508" s="17" t="s">
        <v>21</v>
      </c>
      <c r="F508" s="20">
        <v>45153</v>
      </c>
      <c r="G508" s="50">
        <v>521</v>
      </c>
      <c r="H508" s="22">
        <v>750</v>
      </c>
      <c r="I508" s="23">
        <v>91.1</v>
      </c>
      <c r="J508" s="23">
        <v>92.7</v>
      </c>
      <c r="K508" s="81"/>
      <c r="L508" s="24">
        <v>1.6000000000000085</v>
      </c>
      <c r="M508" s="24">
        <v>2.1</v>
      </c>
      <c r="N508" s="75">
        <v>-121.5</v>
      </c>
      <c r="O508" s="75">
        <v>123.6</v>
      </c>
      <c r="P508" s="17"/>
      <c r="Q508" s="17">
        <v>21</v>
      </c>
      <c r="R508" s="17"/>
    </row>
    <row r="509" spans="1:18" ht="15.75" x14ac:dyDescent="0.25">
      <c r="A509" s="7">
        <v>1</v>
      </c>
      <c r="B509" s="34"/>
      <c r="C509" s="17" t="s">
        <v>30</v>
      </c>
      <c r="D509" s="17">
        <v>36</v>
      </c>
      <c r="E509" s="17" t="s">
        <v>21</v>
      </c>
      <c r="F509" s="20">
        <v>45153</v>
      </c>
      <c r="G509" s="21">
        <v>526</v>
      </c>
      <c r="H509" s="22">
        <v>500</v>
      </c>
      <c r="I509" s="23">
        <v>91.5</v>
      </c>
      <c r="J509" s="23">
        <v>93.5</v>
      </c>
      <c r="K509" s="23">
        <v>92.2</v>
      </c>
      <c r="L509" s="24">
        <v>2.0999999999999943</v>
      </c>
      <c r="M509" s="24">
        <v>4.2</v>
      </c>
      <c r="N509" s="24">
        <v>1.6</v>
      </c>
      <c r="O509" s="24">
        <v>2.6</v>
      </c>
      <c r="P509" s="17"/>
      <c r="Q509" s="17">
        <v>22</v>
      </c>
      <c r="R509" s="17"/>
    </row>
    <row r="510" spans="1:18" ht="15.75" x14ac:dyDescent="0.25">
      <c r="A510" s="18">
        <v>2</v>
      </c>
      <c r="B510" s="34"/>
      <c r="C510" s="17" t="s">
        <v>30</v>
      </c>
      <c r="D510" s="17">
        <v>36</v>
      </c>
      <c r="E510" s="17" t="s">
        <v>21</v>
      </c>
      <c r="F510" s="20">
        <v>45153</v>
      </c>
      <c r="G510" s="50">
        <v>527</v>
      </c>
      <c r="H510" s="22">
        <v>500</v>
      </c>
      <c r="I510" s="23">
        <v>91.3</v>
      </c>
      <c r="J510" s="23">
        <v>93</v>
      </c>
      <c r="K510" s="23">
        <v>91.6</v>
      </c>
      <c r="L510" s="24">
        <v>1.7999999999999972</v>
      </c>
      <c r="M510" s="24">
        <v>3.6</v>
      </c>
      <c r="N510" s="24">
        <v>0.8</v>
      </c>
      <c r="O510" s="24">
        <v>2.8</v>
      </c>
      <c r="P510" s="17"/>
      <c r="Q510" s="17">
        <v>22</v>
      </c>
      <c r="R510" s="17"/>
    </row>
    <row r="511" spans="1:18" ht="15.75" x14ac:dyDescent="0.25">
      <c r="A511" s="18">
        <v>12</v>
      </c>
      <c r="B511" s="34"/>
      <c r="C511" s="17" t="s">
        <v>30</v>
      </c>
      <c r="D511" s="17">
        <v>44</v>
      </c>
      <c r="E511" s="17" t="s">
        <v>21</v>
      </c>
      <c r="F511" s="20">
        <v>45153</v>
      </c>
      <c r="G511" s="60">
        <v>637</v>
      </c>
      <c r="H511" s="52">
        <v>250</v>
      </c>
      <c r="I511" s="23">
        <v>86.1</v>
      </c>
      <c r="J511" s="23">
        <v>89.9</v>
      </c>
      <c r="K511" s="23">
        <v>88.9</v>
      </c>
      <c r="L511" s="24">
        <v>3.6000000000000085</v>
      </c>
      <c r="M511" s="24">
        <v>14.4</v>
      </c>
      <c r="N511" s="24">
        <v>11.2</v>
      </c>
      <c r="O511" s="24">
        <v>3.2000000000000011</v>
      </c>
      <c r="P511" s="17"/>
      <c r="Q511" s="17">
        <v>26</v>
      </c>
      <c r="R511" s="17"/>
    </row>
    <row r="512" spans="1:18" ht="15.75" x14ac:dyDescent="0.25">
      <c r="A512" s="18">
        <v>13</v>
      </c>
      <c r="B512" s="19"/>
      <c r="C512" s="17" t="s">
        <v>30</v>
      </c>
      <c r="D512" s="17">
        <v>44</v>
      </c>
      <c r="E512" s="17" t="s">
        <v>21</v>
      </c>
      <c r="F512" s="20">
        <v>45153</v>
      </c>
      <c r="G512" s="51">
        <v>638</v>
      </c>
      <c r="H512" s="52">
        <v>250</v>
      </c>
      <c r="I512" s="23">
        <v>84.8</v>
      </c>
      <c r="J512" s="23">
        <v>88.7</v>
      </c>
      <c r="K512" s="23">
        <v>87.5</v>
      </c>
      <c r="L512" s="24">
        <v>3.7000000000000028</v>
      </c>
      <c r="M512" s="24">
        <v>14.8</v>
      </c>
      <c r="N512" s="24">
        <v>10.8</v>
      </c>
      <c r="O512" s="24">
        <v>4</v>
      </c>
      <c r="P512" s="17"/>
      <c r="Q512" s="17">
        <v>26</v>
      </c>
      <c r="R512" s="17"/>
    </row>
    <row r="513" spans="1:18" ht="15.75" x14ac:dyDescent="0.25">
      <c r="A513" s="18">
        <v>18</v>
      </c>
      <c r="B513" s="34"/>
      <c r="C513" s="17" t="s">
        <v>30</v>
      </c>
      <c r="D513" s="17">
        <v>112</v>
      </c>
      <c r="E513" s="17" t="s">
        <v>21</v>
      </c>
      <c r="F513" s="20">
        <v>45153</v>
      </c>
      <c r="G513" s="50">
        <v>518</v>
      </c>
      <c r="H513" s="22">
        <v>1000</v>
      </c>
      <c r="I513" s="23">
        <v>90.9</v>
      </c>
      <c r="J513" s="23">
        <v>92.4</v>
      </c>
      <c r="K513" s="23">
        <v>91.6</v>
      </c>
      <c r="L513" s="24">
        <v>1.5</v>
      </c>
      <c r="M513" s="24">
        <v>1.5</v>
      </c>
      <c r="N513" s="24">
        <v>0.7</v>
      </c>
      <c r="O513" s="24">
        <v>0.8</v>
      </c>
      <c r="P513" s="17"/>
      <c r="Q513" s="17">
        <v>21</v>
      </c>
      <c r="R513" s="17"/>
    </row>
    <row r="514" spans="1:18" ht="15.75" x14ac:dyDescent="0.25">
      <c r="A514" s="18">
        <v>19</v>
      </c>
      <c r="B514" s="19"/>
      <c r="C514" s="17" t="s">
        <v>30</v>
      </c>
      <c r="D514" s="17">
        <v>112</v>
      </c>
      <c r="E514" s="17" t="s">
        <v>21</v>
      </c>
      <c r="F514" s="20">
        <v>45153</v>
      </c>
      <c r="G514" s="21">
        <v>519</v>
      </c>
      <c r="H514" s="22">
        <v>1000</v>
      </c>
      <c r="I514" s="23">
        <v>90.8</v>
      </c>
      <c r="J514" s="23">
        <v>92.5</v>
      </c>
      <c r="K514" s="23">
        <v>91.5</v>
      </c>
      <c r="L514" s="24">
        <v>1.7000000000000028</v>
      </c>
      <c r="M514" s="24">
        <v>1.7</v>
      </c>
      <c r="N514" s="24">
        <v>0.7</v>
      </c>
      <c r="O514" s="24">
        <v>1</v>
      </c>
      <c r="P514" s="17"/>
      <c r="Q514" s="17">
        <v>21</v>
      </c>
    </row>
    <row r="515" spans="1:18" ht="15.75" x14ac:dyDescent="0.25">
      <c r="A515" s="18">
        <v>10</v>
      </c>
      <c r="B515" s="34"/>
      <c r="C515" s="17" t="s">
        <v>30</v>
      </c>
      <c r="D515" s="17">
        <v>139</v>
      </c>
      <c r="E515" s="17" t="s">
        <v>21</v>
      </c>
      <c r="F515" s="20">
        <v>45153</v>
      </c>
      <c r="G515" s="60">
        <v>635</v>
      </c>
      <c r="H515" s="52">
        <v>500</v>
      </c>
      <c r="I515" s="23">
        <v>85.9</v>
      </c>
      <c r="J515" s="23">
        <v>89.3</v>
      </c>
      <c r="K515" s="23">
        <v>87.1</v>
      </c>
      <c r="L515" s="24">
        <v>3.1999999999999886</v>
      </c>
      <c r="M515" s="24">
        <v>6.4</v>
      </c>
      <c r="N515" s="24">
        <v>2.4</v>
      </c>
      <c r="O515" s="24">
        <v>4</v>
      </c>
      <c r="P515" s="17"/>
      <c r="Q515" s="17">
        <v>26</v>
      </c>
      <c r="R515" s="17"/>
    </row>
    <row r="516" spans="1:18" ht="15.75" x14ac:dyDescent="0.25">
      <c r="A516" s="18">
        <v>11</v>
      </c>
      <c r="B516" s="19"/>
      <c r="C516" s="17" t="s">
        <v>30</v>
      </c>
      <c r="D516" s="17">
        <v>139</v>
      </c>
      <c r="E516" s="17" t="s">
        <v>21</v>
      </c>
      <c r="F516" s="20">
        <v>45153</v>
      </c>
      <c r="G516" s="51">
        <v>636</v>
      </c>
      <c r="H516" s="52">
        <v>250</v>
      </c>
      <c r="I516" s="23">
        <v>83.8</v>
      </c>
      <c r="J516" s="23">
        <v>85.8</v>
      </c>
      <c r="K516" s="23">
        <v>84.7</v>
      </c>
      <c r="L516" s="24">
        <v>1.7999999999999972</v>
      </c>
      <c r="M516" s="24">
        <v>7.2</v>
      </c>
      <c r="N516" s="24">
        <v>3.6</v>
      </c>
      <c r="O516" s="24">
        <v>3.6</v>
      </c>
      <c r="P516" s="17"/>
      <c r="Q516" s="17">
        <v>26</v>
      </c>
      <c r="R516" s="17"/>
    </row>
    <row r="517" spans="1:18" ht="15.75" x14ac:dyDescent="0.25">
      <c r="A517" s="18">
        <v>22</v>
      </c>
      <c r="B517" s="19"/>
      <c r="C517" s="17" t="s">
        <v>30</v>
      </c>
      <c r="D517" s="17">
        <v>186</v>
      </c>
      <c r="E517" s="17" t="s">
        <v>21</v>
      </c>
      <c r="F517" s="20">
        <v>45153</v>
      </c>
      <c r="G517" s="21">
        <v>647</v>
      </c>
      <c r="H517" s="22">
        <v>250</v>
      </c>
      <c r="I517" s="23">
        <v>93.7</v>
      </c>
      <c r="J517" s="23">
        <v>97.6</v>
      </c>
      <c r="K517" s="23">
        <v>95.4</v>
      </c>
      <c r="L517" s="24">
        <v>3.6999999999999886</v>
      </c>
      <c r="M517" s="24">
        <v>14.8</v>
      </c>
      <c r="N517" s="24">
        <v>6.8</v>
      </c>
      <c r="O517" s="24">
        <v>8</v>
      </c>
      <c r="P517" s="17"/>
      <c r="Q517" s="17">
        <v>26</v>
      </c>
      <c r="R517" s="17"/>
    </row>
    <row r="518" spans="1:18" ht="15.75" x14ac:dyDescent="0.25">
      <c r="A518" s="7">
        <v>1</v>
      </c>
      <c r="B518" s="34"/>
      <c r="C518" s="17" t="s">
        <v>30</v>
      </c>
      <c r="D518" s="17">
        <v>186</v>
      </c>
      <c r="E518" s="17" t="s">
        <v>21</v>
      </c>
      <c r="F518" s="20">
        <v>45153</v>
      </c>
      <c r="G518" s="55">
        <v>651</v>
      </c>
      <c r="H518" s="22">
        <v>250</v>
      </c>
      <c r="I518" s="23">
        <v>91.8</v>
      </c>
      <c r="J518" s="23">
        <v>94.1</v>
      </c>
      <c r="K518" s="23">
        <v>92.8</v>
      </c>
      <c r="L518" s="24">
        <v>2.3999999999999915</v>
      </c>
      <c r="M518" s="24">
        <v>9.6</v>
      </c>
      <c r="N518" s="24">
        <v>4.8</v>
      </c>
      <c r="O518" s="24">
        <v>4.8</v>
      </c>
      <c r="P518" s="17"/>
      <c r="Q518" s="17">
        <v>27</v>
      </c>
      <c r="R518" s="17"/>
    </row>
    <row r="519" spans="1:18" ht="15.75" x14ac:dyDescent="0.25">
      <c r="A519" s="18">
        <v>4</v>
      </c>
      <c r="B519" s="34"/>
      <c r="C519" s="17" t="s">
        <v>30</v>
      </c>
      <c r="D519" s="17">
        <v>32</v>
      </c>
      <c r="E519" s="17" t="s">
        <v>21</v>
      </c>
      <c r="F519" s="20">
        <v>45154</v>
      </c>
      <c r="G519" s="59">
        <v>654</v>
      </c>
      <c r="H519" s="22">
        <v>500</v>
      </c>
      <c r="I519" s="23">
        <v>93.8</v>
      </c>
      <c r="J519" s="23">
        <v>95.2</v>
      </c>
      <c r="K519" s="23">
        <v>93.8</v>
      </c>
      <c r="L519" s="24">
        <v>1.5</v>
      </c>
      <c r="M519" s="24">
        <v>3</v>
      </c>
      <c r="N519" s="24">
        <v>0.4</v>
      </c>
      <c r="O519" s="24">
        <v>2.6</v>
      </c>
      <c r="P519" s="17"/>
      <c r="Q519" s="17">
        <v>27</v>
      </c>
      <c r="R519" s="17"/>
    </row>
    <row r="520" spans="1:18" ht="15.75" x14ac:dyDescent="0.25">
      <c r="A520" s="18">
        <v>5</v>
      </c>
      <c r="B520" s="19"/>
      <c r="C520" s="17" t="s">
        <v>30</v>
      </c>
      <c r="D520" s="17">
        <v>32</v>
      </c>
      <c r="E520" s="17" t="s">
        <v>21</v>
      </c>
      <c r="F520" s="20">
        <v>45154</v>
      </c>
      <c r="G520" s="55">
        <v>655</v>
      </c>
      <c r="H520" s="22">
        <v>250</v>
      </c>
      <c r="I520" s="23">
        <v>93.6</v>
      </c>
      <c r="J520" s="23">
        <v>94.3</v>
      </c>
      <c r="K520" s="23">
        <v>93.4</v>
      </c>
      <c r="L520" s="24">
        <v>0.79999999999999716</v>
      </c>
      <c r="M520" s="24">
        <v>3.2</v>
      </c>
      <c r="N520" s="24">
        <v>0</v>
      </c>
      <c r="O520" s="24">
        <v>3.2</v>
      </c>
      <c r="P520" s="17"/>
      <c r="Q520" s="17">
        <v>27</v>
      </c>
      <c r="R520" s="17"/>
    </row>
    <row r="521" spans="1:18" ht="15.75" x14ac:dyDescent="0.25">
      <c r="A521" s="18">
        <v>2</v>
      </c>
      <c r="B521" s="34"/>
      <c r="C521" s="17" t="s">
        <v>30</v>
      </c>
      <c r="D521" s="17">
        <v>33</v>
      </c>
      <c r="E521" s="17" t="s">
        <v>21</v>
      </c>
      <c r="F521" s="20">
        <v>45154</v>
      </c>
      <c r="G521" s="59">
        <v>652</v>
      </c>
      <c r="H521" s="22">
        <v>500</v>
      </c>
      <c r="I521" s="23">
        <v>93.9</v>
      </c>
      <c r="J521" s="23">
        <v>94.4</v>
      </c>
      <c r="K521" s="23">
        <v>93.9</v>
      </c>
      <c r="L521" s="24">
        <v>0.59999999999999432</v>
      </c>
      <c r="M521" s="24">
        <v>1.2</v>
      </c>
      <c r="N521" s="24">
        <v>0.4</v>
      </c>
      <c r="O521" s="24">
        <v>0.79999999999999993</v>
      </c>
      <c r="P521" s="17"/>
      <c r="Q521" s="17">
        <v>27</v>
      </c>
      <c r="R521" s="17"/>
    </row>
    <row r="522" spans="1:18" ht="15.75" x14ac:dyDescent="0.25">
      <c r="A522" s="18">
        <v>3</v>
      </c>
      <c r="B522" s="19"/>
      <c r="C522" s="17" t="s">
        <v>30</v>
      </c>
      <c r="D522" s="17">
        <v>33</v>
      </c>
      <c r="E522" s="17" t="s">
        <v>21</v>
      </c>
      <c r="F522" s="20">
        <v>45154</v>
      </c>
      <c r="G522" s="55">
        <v>653</v>
      </c>
      <c r="H522" s="22">
        <v>500</v>
      </c>
      <c r="I522" s="23">
        <v>93.4</v>
      </c>
      <c r="J522" s="23">
        <v>94.2</v>
      </c>
      <c r="K522" s="23">
        <v>93.5</v>
      </c>
      <c r="L522" s="24">
        <v>0.89999999999999147</v>
      </c>
      <c r="M522" s="24">
        <v>1.8</v>
      </c>
      <c r="N522" s="24">
        <v>0.6</v>
      </c>
      <c r="O522" s="24">
        <v>1.2000000000000002</v>
      </c>
      <c r="P522" s="17"/>
      <c r="Q522" s="17">
        <v>27</v>
      </c>
      <c r="R522" s="17"/>
    </row>
    <row r="523" spans="1:18" ht="15.75" x14ac:dyDescent="0.25">
      <c r="A523" s="18">
        <v>20</v>
      </c>
      <c r="B523" s="34"/>
      <c r="C523" s="17" t="s">
        <v>30</v>
      </c>
      <c r="D523" s="17">
        <v>39</v>
      </c>
      <c r="E523" s="17" t="s">
        <v>21</v>
      </c>
      <c r="F523" s="20">
        <v>45154</v>
      </c>
      <c r="G523" s="50">
        <v>645</v>
      </c>
      <c r="H523" s="22">
        <v>500</v>
      </c>
      <c r="I523" s="23">
        <v>92.6</v>
      </c>
      <c r="J523" s="23">
        <v>93.2</v>
      </c>
      <c r="K523" s="23">
        <v>92.6</v>
      </c>
      <c r="L523" s="24">
        <v>0.40000000000000568</v>
      </c>
      <c r="M523" s="24">
        <v>0.8</v>
      </c>
      <c r="N523" s="24">
        <v>0</v>
      </c>
      <c r="O523" s="24">
        <v>0.8</v>
      </c>
      <c r="P523" s="17"/>
      <c r="Q523" s="17">
        <v>26</v>
      </c>
      <c r="R523" s="17"/>
    </row>
    <row r="524" spans="1:18" ht="15.75" x14ac:dyDescent="0.25">
      <c r="A524" s="18">
        <v>21</v>
      </c>
      <c r="B524" s="19"/>
      <c r="C524" s="17" t="s">
        <v>30</v>
      </c>
      <c r="D524" s="17">
        <v>39</v>
      </c>
      <c r="E524" s="17" t="s">
        <v>21</v>
      </c>
      <c r="F524" s="20">
        <v>45154</v>
      </c>
      <c r="G524" s="50">
        <v>646</v>
      </c>
      <c r="H524" s="22">
        <v>500</v>
      </c>
      <c r="I524" s="23">
        <v>94</v>
      </c>
      <c r="J524" s="23">
        <v>94.7</v>
      </c>
      <c r="K524" s="23">
        <v>94.1</v>
      </c>
      <c r="L524" s="24">
        <v>0.5</v>
      </c>
      <c r="M524" s="24">
        <v>1</v>
      </c>
      <c r="N524" s="24">
        <v>0.2</v>
      </c>
      <c r="O524" s="24">
        <v>0.8</v>
      </c>
      <c r="P524" s="17"/>
      <c r="Q524" s="17">
        <v>26</v>
      </c>
      <c r="R524" s="17"/>
    </row>
    <row r="525" spans="1:18" ht="15.75" x14ac:dyDescent="0.25">
      <c r="A525" s="18">
        <v>6</v>
      </c>
      <c r="B525" s="34"/>
      <c r="C525" s="17" t="s">
        <v>30</v>
      </c>
      <c r="D525" s="17">
        <v>110</v>
      </c>
      <c r="E525" s="17" t="s">
        <v>21</v>
      </c>
      <c r="F525" s="20">
        <v>45154</v>
      </c>
      <c r="G525" s="59">
        <v>656</v>
      </c>
      <c r="H525" s="22">
        <v>250</v>
      </c>
      <c r="I525" s="23">
        <v>85.1</v>
      </c>
      <c r="J525" s="23">
        <v>85.9</v>
      </c>
      <c r="K525" s="23">
        <v>85.2</v>
      </c>
      <c r="L525" s="24">
        <v>0.90000000000000568</v>
      </c>
      <c r="M525" s="24">
        <v>3.6</v>
      </c>
      <c r="N525" s="24">
        <v>1.2</v>
      </c>
      <c r="O525" s="24">
        <v>2.4000000000000004</v>
      </c>
      <c r="P525" s="17"/>
      <c r="Q525" s="17">
        <v>27</v>
      </c>
      <c r="R525" s="17"/>
    </row>
    <row r="526" spans="1:18" ht="15.75" x14ac:dyDescent="0.25">
      <c r="A526" s="18">
        <v>7</v>
      </c>
      <c r="B526" s="34"/>
      <c r="C526" s="17" t="s">
        <v>30</v>
      </c>
      <c r="D526" s="17">
        <v>110</v>
      </c>
      <c r="E526" s="17" t="s">
        <v>21</v>
      </c>
      <c r="F526" s="20">
        <v>45154</v>
      </c>
      <c r="G526" s="55">
        <v>657</v>
      </c>
      <c r="H526" s="22">
        <v>250</v>
      </c>
      <c r="I526" s="23">
        <v>86.1</v>
      </c>
      <c r="J526" s="23">
        <v>86.9</v>
      </c>
      <c r="K526" s="23">
        <v>86.2</v>
      </c>
      <c r="L526" s="24">
        <v>0.90000000000000568</v>
      </c>
      <c r="M526" s="24">
        <v>3.6</v>
      </c>
      <c r="N526" s="24">
        <v>1.2</v>
      </c>
      <c r="O526" s="24">
        <v>2.4000000000000004</v>
      </c>
      <c r="P526" s="17"/>
      <c r="Q526" s="17">
        <v>27</v>
      </c>
      <c r="R526" s="17"/>
    </row>
    <row r="527" spans="1:18" ht="15.75" x14ac:dyDescent="0.25">
      <c r="A527" s="18">
        <v>16</v>
      </c>
      <c r="B527" s="34"/>
      <c r="C527" s="17" t="s">
        <v>30</v>
      </c>
      <c r="D527" s="17" t="s">
        <v>49</v>
      </c>
      <c r="E527" s="17" t="s">
        <v>21</v>
      </c>
      <c r="F527" s="20">
        <v>45154</v>
      </c>
      <c r="G527" s="50">
        <v>641</v>
      </c>
      <c r="H527" s="22">
        <v>500</v>
      </c>
      <c r="I527" s="23">
        <v>84.5</v>
      </c>
      <c r="J527" s="23">
        <v>86.5</v>
      </c>
      <c r="K527" s="23">
        <v>85.1</v>
      </c>
      <c r="L527" s="24">
        <v>1.7999999999999972</v>
      </c>
      <c r="M527" s="24">
        <v>3.6</v>
      </c>
      <c r="N527" s="24">
        <v>1.2</v>
      </c>
      <c r="O527" s="24">
        <v>2.4000000000000004</v>
      </c>
      <c r="P527" s="17" t="s">
        <v>46</v>
      </c>
      <c r="Q527" s="17">
        <v>26</v>
      </c>
      <c r="R527" s="17"/>
    </row>
    <row r="528" spans="1:18" ht="15.75" x14ac:dyDescent="0.25">
      <c r="A528" s="18">
        <v>17</v>
      </c>
      <c r="B528" s="19"/>
      <c r="C528" s="17" t="s">
        <v>30</v>
      </c>
      <c r="D528" s="17" t="s">
        <v>49</v>
      </c>
      <c r="E528" s="17" t="s">
        <v>21</v>
      </c>
      <c r="F528" s="20">
        <v>45154</v>
      </c>
      <c r="G528" s="21">
        <v>642</v>
      </c>
      <c r="H528" s="22">
        <v>500</v>
      </c>
      <c r="I528" s="23">
        <v>84.7</v>
      </c>
      <c r="J528" s="23">
        <v>86.5</v>
      </c>
      <c r="K528" s="23">
        <v>85.4</v>
      </c>
      <c r="L528" s="24">
        <v>1.5999999999999943</v>
      </c>
      <c r="M528" s="24">
        <v>3.2</v>
      </c>
      <c r="N528" s="24">
        <v>1.4</v>
      </c>
      <c r="O528" s="24">
        <v>1.8000000000000003</v>
      </c>
      <c r="P528" s="17" t="s">
        <v>46</v>
      </c>
      <c r="Q528" s="17">
        <v>26</v>
      </c>
      <c r="R528" s="17"/>
    </row>
    <row r="529" spans="1:18" ht="15.75" x14ac:dyDescent="0.25">
      <c r="A529" s="18">
        <v>18</v>
      </c>
      <c r="B529" s="34"/>
      <c r="C529" s="17" t="s">
        <v>30</v>
      </c>
      <c r="D529" s="17">
        <v>145</v>
      </c>
      <c r="E529" s="17" t="s">
        <v>21</v>
      </c>
      <c r="F529" s="20">
        <v>45154</v>
      </c>
      <c r="G529" s="50">
        <v>643</v>
      </c>
      <c r="H529" s="22">
        <v>500</v>
      </c>
      <c r="I529" s="23">
        <v>93.3</v>
      </c>
      <c r="J529" s="23">
        <v>95.1</v>
      </c>
      <c r="K529" s="23">
        <v>93.6</v>
      </c>
      <c r="L529" s="24">
        <v>1.5999999999999943</v>
      </c>
      <c r="M529" s="24">
        <v>3.2</v>
      </c>
      <c r="N529" s="24">
        <v>0.6</v>
      </c>
      <c r="O529" s="24">
        <v>2.6</v>
      </c>
      <c r="P529" s="17"/>
      <c r="Q529" s="17">
        <v>26</v>
      </c>
      <c r="R529" s="17"/>
    </row>
    <row r="530" spans="1:18" ht="15.75" x14ac:dyDescent="0.25">
      <c r="A530" s="18">
        <v>19</v>
      </c>
      <c r="B530" s="19"/>
      <c r="C530" s="17" t="s">
        <v>30</v>
      </c>
      <c r="D530" s="17">
        <v>145</v>
      </c>
      <c r="E530" s="17" t="s">
        <v>21</v>
      </c>
      <c r="F530" s="20">
        <v>45154</v>
      </c>
      <c r="G530" s="21">
        <v>644</v>
      </c>
      <c r="H530" s="22">
        <v>500</v>
      </c>
      <c r="I530" s="23">
        <v>90.6</v>
      </c>
      <c r="J530" s="23">
        <v>92.5</v>
      </c>
      <c r="K530" s="23">
        <v>91.6</v>
      </c>
      <c r="L530" s="24">
        <v>1.7000000000000028</v>
      </c>
      <c r="M530" s="24">
        <v>3.4</v>
      </c>
      <c r="N530" s="24">
        <v>2</v>
      </c>
      <c r="O530" s="24">
        <v>1.4</v>
      </c>
      <c r="P530" s="17"/>
      <c r="Q530" s="17">
        <v>26</v>
      </c>
      <c r="R530" s="17"/>
    </row>
    <row r="531" spans="1:18" ht="15.75" x14ac:dyDescent="0.25">
      <c r="A531" s="18">
        <v>5</v>
      </c>
      <c r="B531" s="19"/>
      <c r="C531" s="17" t="s">
        <v>30</v>
      </c>
      <c r="D531" s="17">
        <v>274</v>
      </c>
      <c r="E531" s="17" t="s">
        <v>21</v>
      </c>
      <c r="F531" s="20">
        <v>45155</v>
      </c>
      <c r="G531" s="21">
        <v>530</v>
      </c>
      <c r="H531" s="22">
        <v>750</v>
      </c>
      <c r="I531" s="23">
        <v>91.3</v>
      </c>
      <c r="J531" s="23">
        <v>91.6</v>
      </c>
      <c r="K531" s="23">
        <v>91</v>
      </c>
      <c r="L531" s="24">
        <v>0.39999999999999147</v>
      </c>
      <c r="M531" s="24">
        <v>0.5</v>
      </c>
      <c r="N531" s="75">
        <v>-0.3</v>
      </c>
      <c r="O531" s="24">
        <v>0.8</v>
      </c>
      <c r="P531" s="17"/>
      <c r="Q531" s="17">
        <v>22</v>
      </c>
      <c r="R531" s="17"/>
    </row>
    <row r="532" spans="1:18" ht="15.75" x14ac:dyDescent="0.25">
      <c r="A532" s="18">
        <v>8</v>
      </c>
      <c r="B532" s="57"/>
      <c r="C532" s="17" t="s">
        <v>30</v>
      </c>
      <c r="D532" s="17">
        <v>274</v>
      </c>
      <c r="E532" s="17" t="s">
        <v>21</v>
      </c>
      <c r="F532" s="20">
        <v>45155</v>
      </c>
      <c r="G532" s="59">
        <v>658</v>
      </c>
      <c r="H532" s="22">
        <v>750</v>
      </c>
      <c r="I532" s="23">
        <v>86.9</v>
      </c>
      <c r="J532" s="23">
        <v>87.7</v>
      </c>
      <c r="K532" s="23">
        <v>87</v>
      </c>
      <c r="L532" s="24">
        <v>0.89999999999999147</v>
      </c>
      <c r="M532" s="24">
        <v>1.2</v>
      </c>
      <c r="N532" s="24">
        <v>0.4</v>
      </c>
      <c r="O532" s="24">
        <v>0.79999999999999993</v>
      </c>
      <c r="P532" s="17"/>
      <c r="Q532" s="17">
        <v>27</v>
      </c>
      <c r="R532" s="17"/>
    </row>
    <row r="533" spans="1:18" ht="15.75" x14ac:dyDescent="0.25">
      <c r="A533" s="18">
        <v>3</v>
      </c>
      <c r="B533" s="19"/>
      <c r="C533" s="17" t="s">
        <v>30</v>
      </c>
      <c r="D533" s="17">
        <v>411</v>
      </c>
      <c r="E533" s="17" t="s">
        <v>21</v>
      </c>
      <c r="F533" s="20">
        <v>45155</v>
      </c>
      <c r="G533" s="21">
        <v>528</v>
      </c>
      <c r="H533" s="22">
        <v>500</v>
      </c>
      <c r="I533" s="23">
        <v>91.5</v>
      </c>
      <c r="J533" s="23">
        <v>96.3</v>
      </c>
      <c r="K533" s="23">
        <v>92.4</v>
      </c>
      <c r="L533" s="24">
        <v>4.8999999999999915</v>
      </c>
      <c r="M533" s="24">
        <v>9.8000000000000007</v>
      </c>
      <c r="N533" s="24">
        <v>2</v>
      </c>
      <c r="O533" s="24">
        <v>7.8000000000000007</v>
      </c>
      <c r="P533" s="17"/>
      <c r="Q533" s="17">
        <v>22</v>
      </c>
      <c r="R533" s="17"/>
    </row>
    <row r="534" spans="1:18" ht="15.75" x14ac:dyDescent="0.25">
      <c r="A534" s="18">
        <v>4</v>
      </c>
      <c r="B534" s="34"/>
      <c r="C534" s="17" t="s">
        <v>30</v>
      </c>
      <c r="D534" s="17">
        <v>411</v>
      </c>
      <c r="E534" s="17" t="s">
        <v>21</v>
      </c>
      <c r="F534" s="20">
        <v>45155</v>
      </c>
      <c r="G534" s="50">
        <v>529</v>
      </c>
      <c r="H534" s="22">
        <v>250</v>
      </c>
      <c r="I534" s="23">
        <v>90.7</v>
      </c>
      <c r="J534" s="23">
        <v>93.2</v>
      </c>
      <c r="K534" s="23">
        <v>91.3</v>
      </c>
      <c r="L534" s="24">
        <v>2.5999999999999943</v>
      </c>
      <c r="M534" s="24">
        <v>10.4</v>
      </c>
      <c r="N534" s="24">
        <v>2.8</v>
      </c>
      <c r="O534" s="24">
        <v>7.6000000000000005</v>
      </c>
      <c r="P534" s="17"/>
      <c r="Q534" s="17">
        <v>22</v>
      </c>
      <c r="R534" s="17"/>
    </row>
    <row r="535" spans="1:18" ht="15.75" x14ac:dyDescent="0.25">
      <c r="A535" s="18">
        <v>17</v>
      </c>
      <c r="B535" s="19"/>
      <c r="C535" s="17" t="s">
        <v>30</v>
      </c>
      <c r="D535" s="70">
        <v>72</v>
      </c>
      <c r="E535" s="17" t="s">
        <v>21</v>
      </c>
      <c r="F535" s="20">
        <v>45163</v>
      </c>
      <c r="G535" s="21">
        <v>567</v>
      </c>
      <c r="H535" s="22">
        <v>500</v>
      </c>
      <c r="I535" s="23">
        <v>90.5</v>
      </c>
      <c r="J535" s="23">
        <v>96</v>
      </c>
      <c r="K535" s="23">
        <v>92.3</v>
      </c>
      <c r="L535" s="24">
        <v>5.4000000000000057</v>
      </c>
      <c r="M535" s="24">
        <v>10.8</v>
      </c>
      <c r="N535" s="24">
        <v>3.6</v>
      </c>
      <c r="O535" s="24">
        <v>7.2000000000000011</v>
      </c>
      <c r="P535" s="17"/>
      <c r="Q535" s="17">
        <v>23</v>
      </c>
    </row>
    <row r="536" spans="1:18" ht="15.75" x14ac:dyDescent="0.25">
      <c r="A536" s="18">
        <v>18</v>
      </c>
      <c r="B536" s="34"/>
      <c r="C536" s="17" t="s">
        <v>30</v>
      </c>
      <c r="D536" s="70">
        <v>72</v>
      </c>
      <c r="E536" s="17" t="s">
        <v>21</v>
      </c>
      <c r="F536" s="20">
        <v>45163</v>
      </c>
      <c r="G536" s="50">
        <v>568</v>
      </c>
      <c r="H536" s="22">
        <v>450</v>
      </c>
      <c r="I536" s="23">
        <v>91.3</v>
      </c>
      <c r="J536" s="23">
        <v>96.2</v>
      </c>
      <c r="K536" s="23">
        <v>93</v>
      </c>
      <c r="L536" s="24">
        <v>4.8000000000000114</v>
      </c>
      <c r="M536" s="24">
        <v>10.7</v>
      </c>
      <c r="N536" s="24">
        <v>3.8</v>
      </c>
      <c r="O536" s="24">
        <v>6.8999999999999995</v>
      </c>
      <c r="P536" s="17"/>
      <c r="Q536" s="17">
        <v>23</v>
      </c>
    </row>
    <row r="537" spans="1:18" ht="15.75" x14ac:dyDescent="0.25">
      <c r="A537" s="18">
        <v>15</v>
      </c>
      <c r="B537" s="19"/>
      <c r="C537" s="17" t="s">
        <v>30</v>
      </c>
      <c r="D537" s="70">
        <v>121</v>
      </c>
      <c r="E537" s="17" t="s">
        <v>21</v>
      </c>
      <c r="F537" s="20">
        <v>45163</v>
      </c>
      <c r="G537" s="21">
        <v>565</v>
      </c>
      <c r="H537" s="22">
        <v>400</v>
      </c>
      <c r="I537" s="23">
        <v>91.4</v>
      </c>
      <c r="J537" s="23">
        <v>97.5</v>
      </c>
      <c r="K537" s="23">
        <v>94</v>
      </c>
      <c r="L537" s="24">
        <v>6</v>
      </c>
      <c r="M537" s="24">
        <v>15</v>
      </c>
      <c r="N537" s="24">
        <v>6.5</v>
      </c>
      <c r="O537" s="24">
        <v>8.5</v>
      </c>
      <c r="P537" s="17"/>
      <c r="Q537" s="17">
        <v>23</v>
      </c>
    </row>
    <row r="538" spans="1:18" ht="15.75" x14ac:dyDescent="0.25">
      <c r="A538" s="18">
        <v>16</v>
      </c>
      <c r="B538" s="34"/>
      <c r="C538" s="17" t="s">
        <v>30</v>
      </c>
      <c r="D538" s="70">
        <v>121</v>
      </c>
      <c r="E538" s="17" t="s">
        <v>21</v>
      </c>
      <c r="F538" s="20">
        <v>45163</v>
      </c>
      <c r="G538" s="50">
        <v>566</v>
      </c>
      <c r="H538" s="22">
        <v>400</v>
      </c>
      <c r="I538" s="23">
        <v>90.7</v>
      </c>
      <c r="J538" s="23">
        <v>97.4</v>
      </c>
      <c r="K538" s="23">
        <v>93.6</v>
      </c>
      <c r="L538" s="24">
        <v>6.6000000000000085</v>
      </c>
      <c r="M538" s="24">
        <v>16.5</v>
      </c>
      <c r="N538" s="24">
        <v>7.2</v>
      </c>
      <c r="O538" s="24">
        <v>9.3000000000000007</v>
      </c>
      <c r="P538" s="17"/>
      <c r="Q538" s="17">
        <v>23</v>
      </c>
    </row>
    <row r="539" spans="1:18" ht="15.75" x14ac:dyDescent="0.25">
      <c r="A539" s="18">
        <v>19</v>
      </c>
      <c r="B539" s="19"/>
      <c r="C539" s="17" t="s">
        <v>30</v>
      </c>
      <c r="D539" s="70">
        <v>46</v>
      </c>
      <c r="E539" s="17" t="s">
        <v>21</v>
      </c>
      <c r="F539" s="20">
        <v>45169</v>
      </c>
      <c r="G539" s="21">
        <v>569</v>
      </c>
      <c r="H539" s="22">
        <v>750</v>
      </c>
      <c r="I539" s="23">
        <v>91.1</v>
      </c>
      <c r="J539" s="23">
        <v>96.5</v>
      </c>
      <c r="K539" s="23">
        <v>94.5</v>
      </c>
      <c r="L539" s="24">
        <v>5.3000000000000114</v>
      </c>
      <c r="M539" s="24">
        <v>7.1</v>
      </c>
      <c r="N539" s="24">
        <v>4.5</v>
      </c>
      <c r="O539" s="24">
        <v>2.5999999999999996</v>
      </c>
      <c r="P539" s="17"/>
      <c r="Q539" s="17">
        <v>23</v>
      </c>
    </row>
    <row r="540" spans="1:18" ht="15.75" x14ac:dyDescent="0.25">
      <c r="A540" s="18">
        <v>20</v>
      </c>
      <c r="B540" s="34"/>
      <c r="C540" s="17" t="s">
        <v>30</v>
      </c>
      <c r="D540" s="70">
        <v>46</v>
      </c>
      <c r="E540" s="17" t="s">
        <v>21</v>
      </c>
      <c r="F540" s="20">
        <v>45169</v>
      </c>
      <c r="G540" s="50">
        <v>570</v>
      </c>
      <c r="H540" s="22">
        <v>750</v>
      </c>
      <c r="I540" s="23">
        <v>90.9</v>
      </c>
      <c r="J540" s="23">
        <v>96.3</v>
      </c>
      <c r="K540" s="23">
        <v>94.3</v>
      </c>
      <c r="L540" s="24">
        <v>5.2999999999999972</v>
      </c>
      <c r="M540" s="24">
        <v>7.1</v>
      </c>
      <c r="N540" s="24">
        <v>4.5</v>
      </c>
      <c r="O540" s="24">
        <v>2.5999999999999996</v>
      </c>
      <c r="P540" s="17"/>
      <c r="Q540" s="17">
        <v>23</v>
      </c>
    </row>
    <row r="541" spans="1:18" ht="15.75" x14ac:dyDescent="0.25">
      <c r="A541" s="18">
        <v>21</v>
      </c>
      <c r="B541" s="19"/>
      <c r="C541" s="17" t="s">
        <v>30</v>
      </c>
      <c r="D541" s="17">
        <v>30</v>
      </c>
      <c r="E541" s="17" t="s">
        <v>21</v>
      </c>
      <c r="F541" s="20">
        <v>45191</v>
      </c>
      <c r="G541" s="50">
        <v>571</v>
      </c>
      <c r="H541" s="22">
        <v>500</v>
      </c>
      <c r="I541" s="23">
        <v>90.9</v>
      </c>
      <c r="J541" s="23">
        <v>95.4</v>
      </c>
      <c r="K541" s="23">
        <v>93</v>
      </c>
      <c r="L541" s="24">
        <v>4.4000000000000057</v>
      </c>
      <c r="M541" s="24">
        <v>8.8000000000000007</v>
      </c>
      <c r="N541" s="24">
        <v>4.2</v>
      </c>
      <c r="O541" s="24">
        <v>4.6000000000000005</v>
      </c>
      <c r="P541" s="17"/>
      <c r="Q541" s="17">
        <v>23</v>
      </c>
    </row>
    <row r="542" spans="1:18" ht="15.75" x14ac:dyDescent="0.25">
      <c r="A542" s="18">
        <v>22</v>
      </c>
      <c r="B542" s="19"/>
      <c r="C542" s="17" t="s">
        <v>30</v>
      </c>
      <c r="D542" s="17">
        <v>30</v>
      </c>
      <c r="E542" s="17" t="s">
        <v>21</v>
      </c>
      <c r="F542" s="20">
        <v>45191</v>
      </c>
      <c r="G542" s="21">
        <v>572</v>
      </c>
      <c r="H542" s="22">
        <v>500</v>
      </c>
      <c r="I542" s="23">
        <v>90.5</v>
      </c>
      <c r="J542" s="23">
        <v>95.5</v>
      </c>
      <c r="K542" s="23">
        <v>93</v>
      </c>
      <c r="L542" s="24">
        <v>4.9000000000000057</v>
      </c>
      <c r="M542" s="24">
        <v>9.8000000000000007</v>
      </c>
      <c r="N542" s="24">
        <v>5</v>
      </c>
      <c r="O542" s="24">
        <v>4.8000000000000007</v>
      </c>
      <c r="P542" s="17"/>
      <c r="Q542" s="17">
        <v>23</v>
      </c>
    </row>
  </sheetData>
  <sortState xmlns:xlrd2="http://schemas.microsoft.com/office/spreadsheetml/2017/richdata2" ref="A4:Q542">
    <sortCondition ref="F4:F542"/>
    <sortCondition ref="D4:D5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0092-BBD8-4ABA-A715-CBA972EFBEDE}">
  <dimension ref="A3:G344"/>
  <sheetViews>
    <sheetView workbookViewId="0">
      <selection activeCell="A3" sqref="A3:G343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4.85546875" bestFit="1" customWidth="1"/>
    <col min="4" max="4" width="16.42578125" bestFit="1" customWidth="1"/>
    <col min="5" max="5" width="15.42578125" bestFit="1" customWidth="1"/>
    <col min="6" max="6" width="17.42578125" bestFit="1" customWidth="1"/>
    <col min="7" max="7" width="16.28515625" bestFit="1" customWidth="1"/>
  </cols>
  <sheetData>
    <row r="3" spans="1:7" x14ac:dyDescent="0.25">
      <c r="A3" s="71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</row>
    <row r="4" spans="1:7" x14ac:dyDescent="0.25">
      <c r="A4" s="72">
        <v>3</v>
      </c>
      <c r="B4">
        <v>-0.12500000000000022</v>
      </c>
      <c r="C4">
        <v>11.997469971385041</v>
      </c>
      <c r="D4">
        <v>-2.9124999999999996</v>
      </c>
      <c r="E4">
        <v>11.640745864664957</v>
      </c>
      <c r="F4">
        <v>2.7875000000000001</v>
      </c>
      <c r="G4">
        <v>1.1849502702042563</v>
      </c>
    </row>
    <row r="5" spans="1:7" x14ac:dyDescent="0.25">
      <c r="A5" s="73" t="s">
        <v>57</v>
      </c>
      <c r="B5">
        <v>4.6999999999999993</v>
      </c>
      <c r="C5">
        <v>0.14142135623734567</v>
      </c>
      <c r="D5">
        <v>1.7</v>
      </c>
      <c r="E5">
        <v>0.42426406871192923</v>
      </c>
      <c r="F5">
        <v>3</v>
      </c>
      <c r="G5">
        <v>0.28284271247461601</v>
      </c>
    </row>
    <row r="6" spans="1:7" x14ac:dyDescent="0.25">
      <c r="A6" s="73" t="s">
        <v>58</v>
      </c>
      <c r="B6">
        <v>-14</v>
      </c>
      <c r="C6">
        <v>22.061731573020282</v>
      </c>
      <c r="D6">
        <v>-15.65</v>
      </c>
      <c r="E6">
        <v>22.698127676088173</v>
      </c>
      <c r="F6">
        <v>1.649999999999999</v>
      </c>
      <c r="G6">
        <v>0.63639610306789152</v>
      </c>
    </row>
    <row r="7" spans="1:7" x14ac:dyDescent="0.25">
      <c r="A7" s="73" t="s">
        <v>59</v>
      </c>
      <c r="B7">
        <v>5.75</v>
      </c>
      <c r="C7">
        <v>0.21213203435596828</v>
      </c>
      <c r="D7">
        <v>1.3</v>
      </c>
      <c r="E7">
        <v>0</v>
      </c>
      <c r="F7">
        <v>4.45</v>
      </c>
      <c r="G7">
        <v>0.21213203435596828</v>
      </c>
    </row>
    <row r="8" spans="1:7" x14ac:dyDescent="0.25">
      <c r="A8" s="73" t="s">
        <v>60</v>
      </c>
      <c r="B8">
        <v>3.05</v>
      </c>
      <c r="C8">
        <v>7.0710678118672834E-2</v>
      </c>
      <c r="D8">
        <v>1</v>
      </c>
      <c r="E8">
        <v>0.14142135623731114</v>
      </c>
      <c r="F8">
        <v>2.0499999999999998</v>
      </c>
      <c r="G8">
        <v>7.0710678118660275E-2</v>
      </c>
    </row>
    <row r="9" spans="1:7" x14ac:dyDescent="0.25">
      <c r="A9" s="72">
        <v>5</v>
      </c>
      <c r="B9">
        <v>2.2124999999999999</v>
      </c>
      <c r="C9">
        <v>0.6875162335745767</v>
      </c>
      <c r="D9">
        <v>0.63749999999999996</v>
      </c>
      <c r="E9">
        <v>0.23260942125619707</v>
      </c>
      <c r="F9">
        <v>1.575</v>
      </c>
      <c r="G9">
        <v>0.60886310917503128</v>
      </c>
    </row>
    <row r="10" spans="1:7" x14ac:dyDescent="0.25">
      <c r="A10" s="73" t="s">
        <v>57</v>
      </c>
      <c r="B10">
        <v>1.55</v>
      </c>
      <c r="C10">
        <v>7.0710678118654002E-2</v>
      </c>
      <c r="D10">
        <v>0.35</v>
      </c>
      <c r="E10">
        <v>7.0710678118654974E-2</v>
      </c>
      <c r="F10">
        <v>1.2000000000000002</v>
      </c>
      <c r="G10">
        <v>0.141421356237308</v>
      </c>
    </row>
    <row r="11" spans="1:7" x14ac:dyDescent="0.25">
      <c r="A11" s="73" t="s">
        <v>58</v>
      </c>
      <c r="B11">
        <v>1.7000000000000002</v>
      </c>
      <c r="C11">
        <v>0.141421356237308</v>
      </c>
      <c r="D11">
        <v>0.64999999999999991</v>
      </c>
      <c r="E11">
        <v>7.0710678118655571E-2</v>
      </c>
      <c r="F11">
        <v>1.05</v>
      </c>
      <c r="G11">
        <v>7.0710678118654002E-2</v>
      </c>
    </row>
    <row r="12" spans="1:7" x14ac:dyDescent="0.25">
      <c r="A12" s="73" t="s">
        <v>59</v>
      </c>
      <c r="B12">
        <v>2.4500000000000002</v>
      </c>
      <c r="C12">
        <v>7.0710678118635156E-2</v>
      </c>
      <c r="D12">
        <v>0.9</v>
      </c>
      <c r="E12">
        <v>0.14142135623730956</v>
      </c>
      <c r="F12">
        <v>1.5499999999999998</v>
      </c>
      <c r="G12">
        <v>7.0710678118660275E-2</v>
      </c>
    </row>
    <row r="13" spans="1:7" x14ac:dyDescent="0.25">
      <c r="A13" s="73" t="s">
        <v>60</v>
      </c>
      <c r="B13">
        <v>3.1500000000000004</v>
      </c>
      <c r="C13">
        <v>7.0710678118622597E-2</v>
      </c>
      <c r="D13">
        <v>0.65</v>
      </c>
      <c r="E13">
        <v>0.21213203435596434</v>
      </c>
      <c r="F13">
        <v>2.5</v>
      </c>
      <c r="G13">
        <v>0.14142135623732055</v>
      </c>
    </row>
    <row r="14" spans="1:7" x14ac:dyDescent="0.25">
      <c r="A14" s="72">
        <v>11</v>
      </c>
      <c r="B14">
        <v>5.5222222222222221</v>
      </c>
      <c r="C14">
        <v>2.9957377128921756</v>
      </c>
      <c r="D14">
        <v>1.9888888888888887</v>
      </c>
      <c r="E14">
        <v>1.0740628990478682</v>
      </c>
      <c r="F14">
        <v>3.5333333333333332</v>
      </c>
      <c r="G14">
        <v>2.0099751242241792</v>
      </c>
    </row>
    <row r="15" spans="1:7" x14ac:dyDescent="0.25">
      <c r="A15" s="73" t="s">
        <v>61</v>
      </c>
      <c r="B15">
        <v>4.1999999999999993</v>
      </c>
      <c r="C15">
        <v>0.14142135623734567</v>
      </c>
      <c r="D15">
        <v>1.5</v>
      </c>
      <c r="E15">
        <v>0</v>
      </c>
      <c r="F15">
        <v>2.6999999999999997</v>
      </c>
      <c r="G15">
        <v>0.14142135623731428</v>
      </c>
    </row>
    <row r="16" spans="1:7" x14ac:dyDescent="0.25">
      <c r="A16" s="73" t="s">
        <v>62</v>
      </c>
      <c r="B16">
        <v>3.35</v>
      </c>
      <c r="C16">
        <v>0.21213203435596828</v>
      </c>
      <c r="D16">
        <v>1</v>
      </c>
      <c r="E16">
        <v>0.14142135623731114</v>
      </c>
      <c r="F16">
        <v>2.35</v>
      </c>
      <c r="G16">
        <v>7.0710678118647716E-2</v>
      </c>
    </row>
    <row r="17" spans="1:7" x14ac:dyDescent="0.25">
      <c r="A17" s="73" t="s">
        <v>63</v>
      </c>
      <c r="B17">
        <v>4.5</v>
      </c>
      <c r="C17">
        <v>0.14142135623729543</v>
      </c>
      <c r="D17">
        <v>2.2000000000000002</v>
      </c>
      <c r="E17">
        <v>0.1414213562373017</v>
      </c>
      <c r="F17">
        <v>2.2999999999999998</v>
      </c>
      <c r="G17">
        <v>4.2146848510894035E-8</v>
      </c>
    </row>
    <row r="18" spans="1:7" x14ac:dyDescent="0.25">
      <c r="A18" s="73" t="s">
        <v>64</v>
      </c>
      <c r="B18">
        <v>4.0999999999999996</v>
      </c>
      <c r="C18" t="e">
        <v>#DIV/0!</v>
      </c>
      <c r="D18">
        <v>1.1000000000000001</v>
      </c>
      <c r="E18" t="e">
        <v>#DIV/0!</v>
      </c>
      <c r="F18">
        <v>2.9999999999999996</v>
      </c>
      <c r="G18" t="e">
        <v>#DIV/0!</v>
      </c>
    </row>
    <row r="19" spans="1:7" x14ac:dyDescent="0.25">
      <c r="A19" s="73" t="s">
        <v>65</v>
      </c>
      <c r="B19">
        <v>10.75</v>
      </c>
      <c r="C19">
        <v>7.0710678118622597E-2</v>
      </c>
      <c r="D19">
        <v>3.7</v>
      </c>
      <c r="E19">
        <v>0.14142135623729543</v>
      </c>
      <c r="F19">
        <v>7.0500000000000007</v>
      </c>
      <c r="G19">
        <v>0.21213203435596828</v>
      </c>
    </row>
    <row r="20" spans="1:7" x14ac:dyDescent="0.25">
      <c r="A20" s="72">
        <v>14</v>
      </c>
      <c r="B20">
        <v>2.4250000000000003</v>
      </c>
      <c r="C20">
        <v>1.3802173741842259</v>
      </c>
      <c r="D20">
        <v>0.57499999999999996</v>
      </c>
      <c r="E20">
        <v>0.23145502494313785</v>
      </c>
      <c r="F20">
        <v>1.8499999999999999</v>
      </c>
      <c r="G20">
        <v>1.221240587037858</v>
      </c>
    </row>
    <row r="21" spans="1:7" x14ac:dyDescent="0.25">
      <c r="A21" s="73" t="s">
        <v>57</v>
      </c>
      <c r="B21">
        <v>0.60000000000000009</v>
      </c>
      <c r="C21">
        <v>0.28284271247461895</v>
      </c>
      <c r="D21">
        <v>0.3</v>
      </c>
      <c r="E21">
        <v>0.28284271247461906</v>
      </c>
      <c r="F21">
        <v>0.30000000000000004</v>
      </c>
      <c r="G21">
        <v>0.56568542494923812</v>
      </c>
    </row>
    <row r="22" spans="1:7" x14ac:dyDescent="0.25">
      <c r="A22" s="73" t="s">
        <v>58</v>
      </c>
      <c r="B22">
        <v>1.9</v>
      </c>
      <c r="C22">
        <v>0.14142135623731114</v>
      </c>
      <c r="D22">
        <v>0.6</v>
      </c>
      <c r="E22">
        <v>0.14142135623730956</v>
      </c>
      <c r="F22">
        <v>1.3</v>
      </c>
      <c r="G22">
        <v>0</v>
      </c>
    </row>
    <row r="23" spans="1:7" x14ac:dyDescent="0.25">
      <c r="A23" s="73" t="s">
        <v>59</v>
      </c>
      <c r="B23">
        <v>3.95</v>
      </c>
      <c r="C23">
        <v>7.0710678118647716E-2</v>
      </c>
      <c r="D23">
        <v>0.8</v>
      </c>
      <c r="E23">
        <v>0.14142135623730878</v>
      </c>
      <c r="F23">
        <v>3.15</v>
      </c>
      <c r="G23">
        <v>0.21213203435596828</v>
      </c>
    </row>
    <row r="24" spans="1:7" x14ac:dyDescent="0.25">
      <c r="A24" s="73" t="s">
        <v>60</v>
      </c>
      <c r="B24">
        <v>3.25</v>
      </c>
      <c r="C24">
        <v>7.0710678118672834E-2</v>
      </c>
      <c r="D24">
        <v>0.6</v>
      </c>
      <c r="E24">
        <v>0</v>
      </c>
      <c r="F24">
        <v>2.65</v>
      </c>
      <c r="G24">
        <v>7.0710678118647716E-2</v>
      </c>
    </row>
    <row r="25" spans="1:7" x14ac:dyDescent="0.25">
      <c r="A25" s="72">
        <v>18</v>
      </c>
      <c r="B25">
        <v>1.1875000000000002</v>
      </c>
      <c r="C25">
        <v>0.27998724460742297</v>
      </c>
      <c r="D25">
        <v>0.44999999999999996</v>
      </c>
      <c r="E25">
        <v>0.30705978943149542</v>
      </c>
      <c r="F25">
        <v>0.73749999999999993</v>
      </c>
      <c r="G25">
        <v>0.33354160160315843</v>
      </c>
    </row>
    <row r="26" spans="1:7" x14ac:dyDescent="0.25">
      <c r="A26" s="73" t="s">
        <v>66</v>
      </c>
      <c r="B26">
        <v>1.5</v>
      </c>
      <c r="C26">
        <v>0.28284271247461912</v>
      </c>
      <c r="D26">
        <v>0.7</v>
      </c>
      <c r="E26">
        <v>0.42426406871192884</v>
      </c>
      <c r="F26">
        <v>0.8</v>
      </c>
      <c r="G26">
        <v>0.14142135623730878</v>
      </c>
    </row>
    <row r="27" spans="1:7" x14ac:dyDescent="0.25">
      <c r="A27" s="73" t="s">
        <v>67</v>
      </c>
      <c r="B27">
        <v>1.2999999999999998</v>
      </c>
      <c r="C27">
        <v>0.14142135623731114</v>
      </c>
      <c r="D27">
        <v>0.1</v>
      </c>
      <c r="E27">
        <v>0.14142135623730953</v>
      </c>
      <c r="F27">
        <v>1.2</v>
      </c>
      <c r="G27">
        <v>0</v>
      </c>
    </row>
    <row r="28" spans="1:7" x14ac:dyDescent="0.25">
      <c r="A28" s="73" t="s">
        <v>68</v>
      </c>
      <c r="B28">
        <v>1.05</v>
      </c>
      <c r="C28">
        <v>7.0710678118654002E-2</v>
      </c>
      <c r="D28">
        <v>0.5</v>
      </c>
      <c r="E28">
        <v>0</v>
      </c>
      <c r="F28">
        <v>0.55000000000000004</v>
      </c>
      <c r="G28">
        <v>7.0710678118654779E-2</v>
      </c>
    </row>
    <row r="29" spans="1:7" x14ac:dyDescent="0.25">
      <c r="A29" s="73" t="s">
        <v>69</v>
      </c>
      <c r="B29">
        <v>0.9</v>
      </c>
      <c r="C29">
        <v>0.14142135623730956</v>
      </c>
      <c r="D29">
        <v>0.5</v>
      </c>
      <c r="E29">
        <v>0.28284271247461895</v>
      </c>
      <c r="F29">
        <v>0.4</v>
      </c>
      <c r="G29">
        <v>0.14142135623730936</v>
      </c>
    </row>
    <row r="30" spans="1:7" x14ac:dyDescent="0.25">
      <c r="A30" s="72">
        <v>21</v>
      </c>
      <c r="B30">
        <v>1.925</v>
      </c>
      <c r="C30">
        <v>0.38078865529319483</v>
      </c>
      <c r="D30">
        <v>-14.65</v>
      </c>
      <c r="E30">
        <v>43.174992762014448</v>
      </c>
      <c r="F30">
        <v>16.574999999999999</v>
      </c>
      <c r="G30">
        <v>43.246362357345816</v>
      </c>
    </row>
    <row r="31" spans="1:7" x14ac:dyDescent="0.25">
      <c r="A31" s="73" t="s">
        <v>66</v>
      </c>
      <c r="B31">
        <v>1.5</v>
      </c>
      <c r="C31">
        <v>0.14142135623731114</v>
      </c>
      <c r="D31">
        <v>0.35</v>
      </c>
      <c r="E31">
        <v>0.21213203435596442</v>
      </c>
      <c r="F31">
        <v>1.1499999999999999</v>
      </c>
      <c r="G31">
        <v>0.35355339059327501</v>
      </c>
    </row>
    <row r="32" spans="1:7" x14ac:dyDescent="0.25">
      <c r="A32" s="73" t="s">
        <v>67</v>
      </c>
      <c r="B32">
        <v>1.7</v>
      </c>
      <c r="C32">
        <v>0.28284271247461912</v>
      </c>
      <c r="D32">
        <v>0.65</v>
      </c>
      <c r="E32">
        <v>0.21213203435596434</v>
      </c>
      <c r="F32">
        <v>1.0499999999999998</v>
      </c>
      <c r="G32">
        <v>0.49497474683058384</v>
      </c>
    </row>
    <row r="33" spans="1:7" x14ac:dyDescent="0.25">
      <c r="A33" s="73" t="s">
        <v>68</v>
      </c>
      <c r="B33">
        <v>2.2999999999999998</v>
      </c>
      <c r="C33">
        <v>0</v>
      </c>
      <c r="D33">
        <v>1</v>
      </c>
      <c r="E33">
        <v>0.14142135623731114</v>
      </c>
      <c r="F33">
        <v>1.2999999999999998</v>
      </c>
      <c r="G33">
        <v>0.14142135623730956</v>
      </c>
    </row>
    <row r="34" spans="1:7" x14ac:dyDescent="0.25">
      <c r="A34" s="73" t="s">
        <v>69</v>
      </c>
      <c r="B34">
        <v>2.2000000000000002</v>
      </c>
      <c r="C34">
        <v>0.1414213562373017</v>
      </c>
      <c r="D34">
        <v>-60.6</v>
      </c>
      <c r="E34">
        <v>86.125605948521482</v>
      </c>
      <c r="F34">
        <v>62.8</v>
      </c>
      <c r="G34">
        <v>85.98418459228418</v>
      </c>
    </row>
    <row r="35" spans="1:7" x14ac:dyDescent="0.25">
      <c r="A35" s="72">
        <v>30</v>
      </c>
      <c r="B35">
        <v>14.4125</v>
      </c>
      <c r="C35">
        <v>8.6484412303192357</v>
      </c>
      <c r="D35">
        <v>5.9125000000000005</v>
      </c>
      <c r="E35">
        <v>2.3344852598745236</v>
      </c>
      <c r="F35">
        <v>8.5</v>
      </c>
      <c r="G35">
        <v>6.3993303221062563</v>
      </c>
    </row>
    <row r="36" spans="1:7" x14ac:dyDescent="0.25">
      <c r="A36" s="73" t="s">
        <v>66</v>
      </c>
      <c r="B36">
        <v>6.9</v>
      </c>
      <c r="C36">
        <v>0.14142135623724519</v>
      </c>
      <c r="D36">
        <v>3.5</v>
      </c>
      <c r="E36">
        <v>0.141421356237308</v>
      </c>
      <c r="F36">
        <v>3.4</v>
      </c>
      <c r="G36">
        <v>0</v>
      </c>
    </row>
    <row r="37" spans="1:7" x14ac:dyDescent="0.25">
      <c r="A37" s="73" t="s">
        <v>67</v>
      </c>
      <c r="B37">
        <v>14.2</v>
      </c>
      <c r="C37">
        <v>0.28284271247469134</v>
      </c>
      <c r="D37">
        <v>6.3000000000000007</v>
      </c>
      <c r="E37">
        <v>0.14142135623724519</v>
      </c>
      <c r="F37">
        <v>7.9</v>
      </c>
      <c r="G37">
        <v>0.14142135623729543</v>
      </c>
    </row>
    <row r="38" spans="1:7" x14ac:dyDescent="0.25">
      <c r="A38" s="73" t="s">
        <v>68</v>
      </c>
      <c r="B38">
        <v>27.25</v>
      </c>
      <c r="C38">
        <v>5.3033008588991066</v>
      </c>
      <c r="D38">
        <v>9.25</v>
      </c>
      <c r="E38">
        <v>0.35355339059327379</v>
      </c>
      <c r="F38">
        <v>18</v>
      </c>
      <c r="G38">
        <v>4.9497474683058327</v>
      </c>
    </row>
    <row r="39" spans="1:7" x14ac:dyDescent="0.25">
      <c r="A39" s="73" t="s">
        <v>70</v>
      </c>
      <c r="B39">
        <v>9.3000000000000007</v>
      </c>
      <c r="C39">
        <v>0.70710678118654757</v>
      </c>
      <c r="D39">
        <v>4.5999999999999996</v>
      </c>
      <c r="E39">
        <v>0.56568542494924456</v>
      </c>
      <c r="F39">
        <v>4.7000000000000011</v>
      </c>
      <c r="G39">
        <v>0.14142135623727031</v>
      </c>
    </row>
    <row r="40" spans="1:7" x14ac:dyDescent="0.25">
      <c r="A40" s="72">
        <v>32</v>
      </c>
      <c r="B40">
        <v>2.9499999999999997</v>
      </c>
      <c r="C40">
        <v>0.5424810727442172</v>
      </c>
      <c r="D40">
        <v>0.42499999999999999</v>
      </c>
      <c r="E40">
        <v>0.32841611235921858</v>
      </c>
      <c r="F40">
        <v>2.5249999999999999</v>
      </c>
      <c r="G40">
        <v>0.82764726786234255</v>
      </c>
    </row>
    <row r="41" spans="1:7" x14ac:dyDescent="0.25">
      <c r="A41" s="73" t="s">
        <v>71</v>
      </c>
      <c r="B41">
        <v>2.2000000000000002</v>
      </c>
      <c r="C41">
        <v>0</v>
      </c>
      <c r="D41">
        <v>0.7</v>
      </c>
      <c r="E41">
        <v>0.14142135623730995</v>
      </c>
      <c r="F41">
        <v>1.5</v>
      </c>
      <c r="G41">
        <v>0.14142135623731428</v>
      </c>
    </row>
    <row r="42" spans="1:7" x14ac:dyDescent="0.25">
      <c r="A42" s="73" t="s">
        <v>72</v>
      </c>
      <c r="B42">
        <v>2.9</v>
      </c>
      <c r="C42">
        <v>0.141421356237308</v>
      </c>
      <c r="D42">
        <v>0.7</v>
      </c>
      <c r="E42">
        <v>0.14142135623730995</v>
      </c>
      <c r="F42">
        <v>2.1999999999999997</v>
      </c>
      <c r="G42">
        <v>0.28284271247461912</v>
      </c>
    </row>
    <row r="43" spans="1:7" x14ac:dyDescent="0.25">
      <c r="A43" s="73" t="s">
        <v>73</v>
      </c>
      <c r="B43">
        <v>3.6</v>
      </c>
      <c r="C43">
        <v>0</v>
      </c>
      <c r="D43">
        <v>0.1</v>
      </c>
      <c r="E43">
        <v>0.14142135623730953</v>
      </c>
      <c r="F43">
        <v>3.5</v>
      </c>
      <c r="G43">
        <v>0.141421356237308</v>
      </c>
    </row>
    <row r="44" spans="1:7" x14ac:dyDescent="0.25">
      <c r="A44" s="73" t="s">
        <v>74</v>
      </c>
      <c r="B44">
        <v>3.1</v>
      </c>
      <c r="C44">
        <v>0.141421356237308</v>
      </c>
      <c r="D44">
        <v>0.2</v>
      </c>
      <c r="E44">
        <v>0.28284271247461906</v>
      </c>
      <c r="F44">
        <v>2.9000000000000004</v>
      </c>
      <c r="G44">
        <v>0.42426406871192818</v>
      </c>
    </row>
    <row r="45" spans="1:7" x14ac:dyDescent="0.25">
      <c r="A45" s="72">
        <v>33</v>
      </c>
      <c r="B45">
        <v>2.04</v>
      </c>
      <c r="C45">
        <v>1.8968980526697323</v>
      </c>
      <c r="D45">
        <v>0.45999999999999985</v>
      </c>
      <c r="E45">
        <v>0.71987653262363138</v>
      </c>
      <c r="F45">
        <v>1.58</v>
      </c>
      <c r="G45">
        <v>1.239892468455766</v>
      </c>
    </row>
    <row r="46" spans="1:7" x14ac:dyDescent="0.25">
      <c r="A46" s="73" t="s">
        <v>71</v>
      </c>
      <c r="B46">
        <v>3.375</v>
      </c>
      <c r="C46">
        <v>2.5734218464915544</v>
      </c>
      <c r="D46">
        <v>0.89999999999999991</v>
      </c>
      <c r="E46">
        <v>0.92736184954957035</v>
      </c>
      <c r="F46">
        <v>2.4749999999999996</v>
      </c>
      <c r="G46">
        <v>1.647978559731083</v>
      </c>
    </row>
    <row r="47" spans="1:7" x14ac:dyDescent="0.25">
      <c r="A47" s="73" t="s">
        <v>72</v>
      </c>
      <c r="B47">
        <v>1.05</v>
      </c>
      <c r="C47">
        <v>0.21213203435596409</v>
      </c>
      <c r="D47">
        <v>0.3</v>
      </c>
      <c r="E47">
        <v>0</v>
      </c>
      <c r="F47">
        <v>0.75</v>
      </c>
      <c r="G47">
        <v>0.21213203435596409</v>
      </c>
    </row>
    <row r="48" spans="1:7" x14ac:dyDescent="0.25">
      <c r="A48" s="73" t="s">
        <v>73</v>
      </c>
      <c r="B48">
        <v>0.9</v>
      </c>
      <c r="C48">
        <v>0.14142135623730956</v>
      </c>
      <c r="D48">
        <v>-0.3</v>
      </c>
      <c r="E48">
        <v>0.28284271247461906</v>
      </c>
      <c r="F48">
        <v>1.2000000000000002</v>
      </c>
      <c r="G48">
        <v>0.141421356237308</v>
      </c>
    </row>
    <row r="49" spans="1:7" x14ac:dyDescent="0.25">
      <c r="A49" s="73" t="s">
        <v>74</v>
      </c>
      <c r="B49">
        <v>1.5</v>
      </c>
      <c r="C49">
        <v>0.42426406871192818</v>
      </c>
      <c r="D49">
        <v>0.5</v>
      </c>
      <c r="E49">
        <v>0.14142135623730956</v>
      </c>
      <c r="F49">
        <v>1</v>
      </c>
      <c r="G49">
        <v>0.28284271247461912</v>
      </c>
    </row>
    <row r="50" spans="1:7" x14ac:dyDescent="0.25">
      <c r="A50" s="72">
        <v>36</v>
      </c>
      <c r="B50">
        <v>3.6624999999999996</v>
      </c>
      <c r="C50">
        <v>0.47188830397518433</v>
      </c>
      <c r="D50">
        <v>1.6375</v>
      </c>
      <c r="E50">
        <v>0.6368168608679543</v>
      </c>
      <c r="F50">
        <v>2.0249999999999999</v>
      </c>
      <c r="G50">
        <v>0.49497474683058273</v>
      </c>
    </row>
    <row r="51" spans="1:7" x14ac:dyDescent="0.25">
      <c r="A51" s="73" t="s">
        <v>66</v>
      </c>
      <c r="B51">
        <v>4.1999999999999993</v>
      </c>
      <c r="C51">
        <v>0.14142135623734567</v>
      </c>
      <c r="D51">
        <v>2.5</v>
      </c>
      <c r="E51">
        <v>0</v>
      </c>
      <c r="F51">
        <v>1.6999999999999997</v>
      </c>
      <c r="G51">
        <v>0.141421356237308</v>
      </c>
    </row>
    <row r="52" spans="1:7" x14ac:dyDescent="0.25">
      <c r="A52" s="73" t="s">
        <v>67</v>
      </c>
      <c r="B52">
        <v>3.35</v>
      </c>
      <c r="C52">
        <v>0.21213203435596828</v>
      </c>
      <c r="D52">
        <v>1.75</v>
      </c>
      <c r="E52">
        <v>0.21213203435596409</v>
      </c>
      <c r="F52">
        <v>1.6</v>
      </c>
      <c r="G52">
        <v>0.42426406871192818</v>
      </c>
    </row>
    <row r="53" spans="1:7" x14ac:dyDescent="0.25">
      <c r="A53" s="73" t="s">
        <v>68</v>
      </c>
      <c r="B53">
        <v>3.2</v>
      </c>
      <c r="C53">
        <v>0</v>
      </c>
      <c r="D53">
        <v>1.1000000000000001</v>
      </c>
      <c r="E53">
        <v>0</v>
      </c>
      <c r="F53">
        <v>2.1</v>
      </c>
      <c r="G53">
        <v>0</v>
      </c>
    </row>
    <row r="54" spans="1:7" x14ac:dyDescent="0.25">
      <c r="A54" s="73" t="s">
        <v>69</v>
      </c>
      <c r="B54">
        <v>3.9000000000000004</v>
      </c>
      <c r="C54">
        <v>0.42426406871192401</v>
      </c>
      <c r="D54">
        <v>1.2000000000000002</v>
      </c>
      <c r="E54">
        <v>0.5656854249492379</v>
      </c>
      <c r="F54">
        <v>2.7</v>
      </c>
      <c r="G54">
        <v>0.1414213562373017</v>
      </c>
    </row>
    <row r="55" spans="1:7" x14ac:dyDescent="0.25">
      <c r="A55" s="72">
        <v>39</v>
      </c>
      <c r="B55">
        <v>1.2875000000000001</v>
      </c>
      <c r="C55">
        <v>0.50832357523811234</v>
      </c>
      <c r="D55">
        <v>0.2</v>
      </c>
      <c r="E55">
        <v>0.33380918415851202</v>
      </c>
      <c r="F55">
        <v>1.0875000000000001</v>
      </c>
      <c r="G55">
        <v>0.53835065577319452</v>
      </c>
    </row>
    <row r="56" spans="1:7" x14ac:dyDescent="0.25">
      <c r="A56" s="73" t="s">
        <v>71</v>
      </c>
      <c r="B56">
        <v>1.2</v>
      </c>
      <c r="C56">
        <v>0.28284271247461912</v>
      </c>
      <c r="D56">
        <v>0.2</v>
      </c>
      <c r="E56">
        <v>0.28284271247461906</v>
      </c>
      <c r="F56">
        <v>1</v>
      </c>
      <c r="G56">
        <v>0</v>
      </c>
    </row>
    <row r="57" spans="1:7" x14ac:dyDescent="0.25">
      <c r="A57" s="73" t="s">
        <v>72</v>
      </c>
      <c r="B57">
        <v>1.6</v>
      </c>
      <c r="C57">
        <v>0.14142135623730487</v>
      </c>
      <c r="D57">
        <v>0.64999999999999991</v>
      </c>
      <c r="E57">
        <v>7.0710678118655571E-2</v>
      </c>
      <c r="F57">
        <v>0.95</v>
      </c>
      <c r="G57">
        <v>7.0710678118655571E-2</v>
      </c>
    </row>
    <row r="58" spans="1:7" x14ac:dyDescent="0.25">
      <c r="A58" s="73" t="s">
        <v>73</v>
      </c>
      <c r="B58">
        <v>1.4500000000000002</v>
      </c>
      <c r="C58">
        <v>1.0606601717798212</v>
      </c>
      <c r="D58">
        <v>-0.15000000000000002</v>
      </c>
      <c r="E58">
        <v>7.0710678118654738E-2</v>
      </c>
      <c r="F58">
        <v>1.6</v>
      </c>
      <c r="G58">
        <v>1.1313708498984762</v>
      </c>
    </row>
    <row r="59" spans="1:7" x14ac:dyDescent="0.25">
      <c r="A59" s="73" t="s">
        <v>74</v>
      </c>
      <c r="B59">
        <v>0.9</v>
      </c>
      <c r="C59">
        <v>0.14142135623730956</v>
      </c>
      <c r="D59">
        <v>0.1</v>
      </c>
      <c r="E59">
        <v>0.14142135623730953</v>
      </c>
      <c r="F59">
        <v>0.8</v>
      </c>
      <c r="G59">
        <v>0</v>
      </c>
    </row>
    <row r="60" spans="1:7" x14ac:dyDescent="0.25">
      <c r="A60" s="72">
        <v>44</v>
      </c>
      <c r="B60">
        <v>7.2000000000000011</v>
      </c>
      <c r="C60">
        <v>4.6834053544707928</v>
      </c>
      <c r="D60">
        <v>4.6125000000000007</v>
      </c>
      <c r="E60">
        <v>4.0022984467856535</v>
      </c>
      <c r="F60">
        <v>2.5875000000000004</v>
      </c>
      <c r="G60">
        <v>0.75675529164226552</v>
      </c>
    </row>
    <row r="61" spans="1:7" x14ac:dyDescent="0.25">
      <c r="A61" s="73" t="s">
        <v>75</v>
      </c>
      <c r="B61">
        <v>4</v>
      </c>
      <c r="C61">
        <v>0.14142135623729543</v>
      </c>
      <c r="D61">
        <v>1.9500000000000002</v>
      </c>
      <c r="E61">
        <v>0.21213203435596201</v>
      </c>
      <c r="F61">
        <v>2.0499999999999998</v>
      </c>
      <c r="G61">
        <v>7.0710678118635156E-2</v>
      </c>
    </row>
    <row r="62" spans="1:7" x14ac:dyDescent="0.25">
      <c r="A62" s="73" t="s">
        <v>76</v>
      </c>
      <c r="B62">
        <v>3.9</v>
      </c>
      <c r="C62">
        <v>0.141421356237308</v>
      </c>
      <c r="D62">
        <v>2</v>
      </c>
      <c r="E62">
        <v>0.28284271247462228</v>
      </c>
      <c r="F62">
        <v>1.9</v>
      </c>
      <c r="G62">
        <v>0.14142135623730487</v>
      </c>
    </row>
    <row r="63" spans="1:7" x14ac:dyDescent="0.25">
      <c r="A63" s="73" t="s">
        <v>77</v>
      </c>
      <c r="B63">
        <v>6.3000000000000007</v>
      </c>
      <c r="C63">
        <v>0.14142135623724519</v>
      </c>
      <c r="D63">
        <v>3.5</v>
      </c>
      <c r="E63">
        <v>0.141421356237308</v>
      </c>
      <c r="F63">
        <v>2.8000000000000003</v>
      </c>
      <c r="G63">
        <v>0</v>
      </c>
    </row>
    <row r="64" spans="1:7" x14ac:dyDescent="0.25">
      <c r="A64" s="73" t="s">
        <v>69</v>
      </c>
      <c r="B64">
        <v>14.600000000000001</v>
      </c>
      <c r="C64">
        <v>0.28284271247449039</v>
      </c>
      <c r="D64">
        <v>11</v>
      </c>
      <c r="E64">
        <v>0.28284271247459086</v>
      </c>
      <c r="F64">
        <v>3.6000000000000005</v>
      </c>
      <c r="G64">
        <v>0.56568542494923824</v>
      </c>
    </row>
    <row r="65" spans="1:7" x14ac:dyDescent="0.25">
      <c r="A65" s="72">
        <v>45</v>
      </c>
      <c r="B65">
        <v>4.5</v>
      </c>
      <c r="C65">
        <v>6.0112856824106737</v>
      </c>
      <c r="D65">
        <v>2.0300000000000002</v>
      </c>
      <c r="E65">
        <v>2.7227641183996174</v>
      </c>
      <c r="F65">
        <v>2.4699999999999998</v>
      </c>
      <c r="G65">
        <v>3.4435285520652927</v>
      </c>
    </row>
    <row r="66" spans="1:7" x14ac:dyDescent="0.25">
      <c r="A66" s="73" t="s">
        <v>78</v>
      </c>
      <c r="B66">
        <v>2.7</v>
      </c>
      <c r="C66">
        <v>0.1414213562373017</v>
      </c>
      <c r="D66">
        <v>1.9</v>
      </c>
      <c r="E66">
        <v>0</v>
      </c>
      <c r="F66">
        <v>0.8</v>
      </c>
      <c r="G66">
        <v>0.14142135623730878</v>
      </c>
    </row>
    <row r="67" spans="1:7" x14ac:dyDescent="0.25">
      <c r="A67" s="73" t="s">
        <v>79</v>
      </c>
      <c r="B67">
        <v>2.4500000000000002</v>
      </c>
      <c r="C67">
        <v>0.2121320343559599</v>
      </c>
      <c r="D67">
        <v>1.4</v>
      </c>
      <c r="E67">
        <v>0</v>
      </c>
      <c r="F67">
        <v>1.05</v>
      </c>
      <c r="G67">
        <v>0.21213203435596409</v>
      </c>
    </row>
    <row r="68" spans="1:7" x14ac:dyDescent="0.25">
      <c r="A68" s="73" t="s">
        <v>80</v>
      </c>
      <c r="B68">
        <v>1.3</v>
      </c>
      <c r="C68">
        <v>0.28284271247461834</v>
      </c>
      <c r="D68">
        <v>0.5</v>
      </c>
      <c r="E68">
        <v>0.28284271247461895</v>
      </c>
      <c r="F68">
        <v>0.8</v>
      </c>
      <c r="G68">
        <v>0</v>
      </c>
    </row>
    <row r="69" spans="1:7" x14ac:dyDescent="0.25">
      <c r="A69" s="73" t="s">
        <v>64</v>
      </c>
      <c r="B69">
        <v>0.3</v>
      </c>
      <c r="C69">
        <v>0.42426406871192851</v>
      </c>
      <c r="D69">
        <v>-0.49999999999999994</v>
      </c>
      <c r="E69">
        <v>1.2727922061357855</v>
      </c>
      <c r="F69">
        <v>0.8</v>
      </c>
      <c r="G69">
        <v>1.697056274847714</v>
      </c>
    </row>
    <row r="70" spans="1:7" x14ac:dyDescent="0.25">
      <c r="A70" s="73" t="s">
        <v>65</v>
      </c>
      <c r="B70">
        <v>15.75</v>
      </c>
      <c r="C70">
        <v>1.0606601717798212</v>
      </c>
      <c r="D70">
        <v>6.85</v>
      </c>
      <c r="E70">
        <v>0.49497474683060222</v>
      </c>
      <c r="F70">
        <v>8.9</v>
      </c>
      <c r="G70">
        <v>0.56568542494923202</v>
      </c>
    </row>
    <row r="71" spans="1:7" x14ac:dyDescent="0.25">
      <c r="A71" s="72">
        <v>46</v>
      </c>
      <c r="B71">
        <v>9.4499999999999993</v>
      </c>
      <c r="C71">
        <v>0.55075705472863501</v>
      </c>
      <c r="D71">
        <v>6.1999999999999993</v>
      </c>
      <c r="E71">
        <v>0.58878405775520359</v>
      </c>
      <c r="F71">
        <v>3.25</v>
      </c>
      <c r="G71">
        <v>0.80622577482985558</v>
      </c>
    </row>
    <row r="72" spans="1:7" x14ac:dyDescent="0.25">
      <c r="A72" s="73" t="s">
        <v>62</v>
      </c>
      <c r="B72">
        <v>9.3000000000000007</v>
      </c>
      <c r="C72">
        <v>0.70710678118654757</v>
      </c>
      <c r="D72">
        <v>6.6</v>
      </c>
      <c r="E72">
        <v>0.56568542494924456</v>
      </c>
      <c r="F72">
        <v>2.7000000000000006</v>
      </c>
      <c r="G72">
        <v>0.141421356237308</v>
      </c>
    </row>
    <row r="73" spans="1:7" x14ac:dyDescent="0.25">
      <c r="A73" s="73" t="s">
        <v>81</v>
      </c>
      <c r="B73">
        <v>9.6</v>
      </c>
      <c r="C73">
        <v>0.56568542494923202</v>
      </c>
      <c r="D73">
        <v>5.8</v>
      </c>
      <c r="E73">
        <v>0.28284271247461601</v>
      </c>
      <c r="F73">
        <v>3.8</v>
      </c>
      <c r="G73">
        <v>0.84852813742385635</v>
      </c>
    </row>
    <row r="74" spans="1:7" x14ac:dyDescent="0.25">
      <c r="A74" s="72">
        <v>48</v>
      </c>
      <c r="B74">
        <v>4.6499999999999995</v>
      </c>
      <c r="C74">
        <v>1.5417985786550912</v>
      </c>
      <c r="D74">
        <v>1.7874999999999999</v>
      </c>
      <c r="E74">
        <v>0.66426651277932158</v>
      </c>
      <c r="F74">
        <v>2.8624999999999998</v>
      </c>
      <c r="G74">
        <v>1.324427099865124</v>
      </c>
    </row>
    <row r="75" spans="1:7" x14ac:dyDescent="0.25">
      <c r="A75" s="73" t="s">
        <v>75</v>
      </c>
      <c r="B75">
        <v>2.2999999999999998</v>
      </c>
      <c r="C75">
        <v>0.14142135623732055</v>
      </c>
      <c r="D75">
        <v>1.5</v>
      </c>
      <c r="E75">
        <v>0</v>
      </c>
      <c r="F75">
        <v>0.8</v>
      </c>
      <c r="G75">
        <v>0.14142135623730878</v>
      </c>
    </row>
    <row r="76" spans="1:7" x14ac:dyDescent="0.25">
      <c r="A76" s="73" t="s">
        <v>82</v>
      </c>
      <c r="B76">
        <v>5.85</v>
      </c>
      <c r="C76">
        <v>0.63639610306789363</v>
      </c>
      <c r="D76">
        <v>2.2999999999999998</v>
      </c>
      <c r="E76">
        <v>0</v>
      </c>
      <c r="F76">
        <v>3.5500000000000003</v>
      </c>
      <c r="G76">
        <v>0.63639610306789085</v>
      </c>
    </row>
    <row r="77" spans="1:7" x14ac:dyDescent="0.25">
      <c r="A77" s="73" t="s">
        <v>83</v>
      </c>
      <c r="B77">
        <v>5.65</v>
      </c>
      <c r="C77">
        <v>0.49497474683058068</v>
      </c>
      <c r="D77">
        <v>2.15</v>
      </c>
      <c r="E77">
        <v>1.2020815280171309</v>
      </c>
      <c r="F77">
        <v>3.5</v>
      </c>
      <c r="G77">
        <v>0.70710678118654757</v>
      </c>
    </row>
    <row r="78" spans="1:7" x14ac:dyDescent="0.25">
      <c r="A78" s="73" t="s">
        <v>84</v>
      </c>
      <c r="B78">
        <v>4.8</v>
      </c>
      <c r="C78">
        <v>0</v>
      </c>
      <c r="D78">
        <v>1.2</v>
      </c>
      <c r="E78">
        <v>0</v>
      </c>
      <c r="F78">
        <v>3.5999999999999996</v>
      </c>
      <c r="G78">
        <v>0</v>
      </c>
    </row>
    <row r="79" spans="1:7" x14ac:dyDescent="0.25">
      <c r="A79" s="72">
        <v>49</v>
      </c>
      <c r="B79">
        <v>9.1750000000000007</v>
      </c>
      <c r="C79">
        <v>1.7194268147928142</v>
      </c>
      <c r="D79">
        <v>3.2749999999999999</v>
      </c>
      <c r="E79">
        <v>0.28660575211055611</v>
      </c>
      <c r="F79">
        <v>5.9</v>
      </c>
      <c r="G79">
        <v>1.6903085094570331</v>
      </c>
    </row>
    <row r="80" spans="1:7" x14ac:dyDescent="0.25">
      <c r="A80" s="73" t="s">
        <v>75</v>
      </c>
      <c r="B80">
        <v>7.8</v>
      </c>
      <c r="C80">
        <v>0.28284271247461601</v>
      </c>
      <c r="D80">
        <v>3.4000000000000004</v>
      </c>
      <c r="E80">
        <v>0.28284271247461601</v>
      </c>
      <c r="F80">
        <v>4.4000000000000004</v>
      </c>
      <c r="G80">
        <v>0</v>
      </c>
    </row>
    <row r="81" spans="1:7" x14ac:dyDescent="0.25">
      <c r="A81" s="73" t="s">
        <v>82</v>
      </c>
      <c r="B81">
        <v>8.3000000000000007</v>
      </c>
      <c r="C81">
        <v>0.14142135623724519</v>
      </c>
      <c r="D81">
        <v>3.3</v>
      </c>
      <c r="E81">
        <v>0.14142135623732055</v>
      </c>
      <c r="F81">
        <v>5</v>
      </c>
      <c r="G81">
        <v>0</v>
      </c>
    </row>
    <row r="82" spans="1:7" x14ac:dyDescent="0.25">
      <c r="A82" s="73" t="s">
        <v>83</v>
      </c>
      <c r="B82">
        <v>8.8000000000000007</v>
      </c>
      <c r="C82">
        <v>0.70710678118654757</v>
      </c>
      <c r="D82">
        <v>3</v>
      </c>
      <c r="E82">
        <v>0.42426406871192818</v>
      </c>
      <c r="F82">
        <v>5.8000000000000007</v>
      </c>
      <c r="G82">
        <v>0.28284271247461601</v>
      </c>
    </row>
    <row r="83" spans="1:7" x14ac:dyDescent="0.25">
      <c r="A83" s="73" t="s">
        <v>84</v>
      </c>
      <c r="B83">
        <v>11.8</v>
      </c>
      <c r="C83">
        <v>0.84852813742383959</v>
      </c>
      <c r="D83">
        <v>3.4000000000000004</v>
      </c>
      <c r="E83">
        <v>0.28284271247461601</v>
      </c>
      <c r="F83">
        <v>8.3999999999999986</v>
      </c>
      <c r="G83">
        <v>1.1313708498984891</v>
      </c>
    </row>
    <row r="84" spans="1:7" x14ac:dyDescent="0.25">
      <c r="A84" s="72">
        <v>57</v>
      </c>
      <c r="B84">
        <v>3.3749999999999996</v>
      </c>
      <c r="C84">
        <v>1.240679537304344</v>
      </c>
      <c r="D84">
        <v>0.67500000000000004</v>
      </c>
      <c r="E84">
        <v>0.51478150704935</v>
      </c>
      <c r="F84">
        <v>2.7000000000000006</v>
      </c>
      <c r="G84">
        <v>0.99713876380657784</v>
      </c>
    </row>
    <row r="85" spans="1:7" x14ac:dyDescent="0.25">
      <c r="A85" s="73" t="s">
        <v>85</v>
      </c>
      <c r="B85">
        <v>2.4000000000000004</v>
      </c>
      <c r="C85">
        <v>0.28284271247461601</v>
      </c>
      <c r="D85">
        <v>0.2</v>
      </c>
      <c r="E85">
        <v>0.28284271247461906</v>
      </c>
      <c r="F85">
        <v>2.2000000000000002</v>
      </c>
      <c r="G85">
        <v>0</v>
      </c>
    </row>
    <row r="86" spans="1:7" x14ac:dyDescent="0.25">
      <c r="A86" s="73" t="s">
        <v>82</v>
      </c>
      <c r="B86">
        <v>5.3000000000000007</v>
      </c>
      <c r="C86">
        <v>0.14142135623727031</v>
      </c>
      <c r="D86">
        <v>1.2</v>
      </c>
      <c r="E86">
        <v>0.28284271247461912</v>
      </c>
      <c r="F86">
        <v>4.0999999999999996</v>
      </c>
      <c r="G86">
        <v>0.14142135623732055</v>
      </c>
    </row>
    <row r="87" spans="1:7" x14ac:dyDescent="0.25">
      <c r="A87" s="73" t="s">
        <v>83</v>
      </c>
      <c r="B87">
        <v>3.2</v>
      </c>
      <c r="C87">
        <v>0.28284271247460974</v>
      </c>
      <c r="D87">
        <v>0.3</v>
      </c>
      <c r="E87">
        <v>0.42426406871192851</v>
      </c>
      <c r="F87">
        <v>2.9</v>
      </c>
      <c r="G87">
        <v>0.141421356237308</v>
      </c>
    </row>
    <row r="88" spans="1:7" x14ac:dyDescent="0.25">
      <c r="A88" s="73" t="s">
        <v>86</v>
      </c>
      <c r="B88">
        <v>2.6</v>
      </c>
      <c r="C88">
        <v>0.141421356237308</v>
      </c>
      <c r="D88">
        <v>1</v>
      </c>
      <c r="E88">
        <v>0.14142135623731114</v>
      </c>
      <c r="F88">
        <v>1.6</v>
      </c>
      <c r="G88">
        <v>0</v>
      </c>
    </row>
    <row r="89" spans="1:7" x14ac:dyDescent="0.25">
      <c r="A89" s="72">
        <v>70</v>
      </c>
      <c r="B89">
        <v>14.225000000000001</v>
      </c>
      <c r="C89">
        <v>3.8298638543500565</v>
      </c>
      <c r="D89">
        <v>3.1749999999999998</v>
      </c>
      <c r="E89">
        <v>1.1436158196077673</v>
      </c>
      <c r="F89">
        <v>11.05</v>
      </c>
      <c r="G89">
        <v>2.8760091396635987</v>
      </c>
    </row>
    <row r="90" spans="1:7" x14ac:dyDescent="0.25">
      <c r="A90" s="73" t="s">
        <v>87</v>
      </c>
      <c r="B90">
        <v>8.9</v>
      </c>
      <c r="C90">
        <v>0.70710678118654757</v>
      </c>
      <c r="D90">
        <v>2.1</v>
      </c>
      <c r="E90">
        <v>0.70710678118654757</v>
      </c>
      <c r="F90">
        <v>6.8000000000000007</v>
      </c>
      <c r="G90">
        <v>0</v>
      </c>
    </row>
    <row r="91" spans="1:7" x14ac:dyDescent="0.25">
      <c r="A91" s="73" t="s">
        <v>88</v>
      </c>
      <c r="B91">
        <v>13.399999999999999</v>
      </c>
      <c r="C91">
        <v>0.28284271247459086</v>
      </c>
      <c r="D91">
        <v>2.4</v>
      </c>
      <c r="E91">
        <v>0.56568542494923824</v>
      </c>
      <c r="F91">
        <v>11</v>
      </c>
      <c r="G91">
        <v>0.28284271247459086</v>
      </c>
    </row>
    <row r="92" spans="1:7" x14ac:dyDescent="0.25">
      <c r="A92" s="73" t="s">
        <v>89</v>
      </c>
      <c r="B92">
        <v>17.799999999999997</v>
      </c>
      <c r="C92">
        <v>1.9798989873223514</v>
      </c>
      <c r="D92">
        <v>4.5999999999999996</v>
      </c>
      <c r="E92">
        <v>0.2828427124746411</v>
      </c>
      <c r="F92">
        <v>13.2</v>
      </c>
      <c r="G92">
        <v>1.6970562748476961</v>
      </c>
    </row>
    <row r="93" spans="1:7" x14ac:dyDescent="0.25">
      <c r="A93" s="73" t="s">
        <v>90</v>
      </c>
      <c r="B93">
        <v>16.8</v>
      </c>
      <c r="C93">
        <v>1.131370849898464</v>
      </c>
      <c r="D93">
        <v>3.6</v>
      </c>
      <c r="E93">
        <v>0.56568542494923824</v>
      </c>
      <c r="F93">
        <v>13.200000000000001</v>
      </c>
      <c r="G93">
        <v>0.56568542494923202</v>
      </c>
    </row>
    <row r="94" spans="1:7" x14ac:dyDescent="0.25">
      <c r="A94" s="72">
        <v>72</v>
      </c>
      <c r="B94">
        <v>4.6000000000000005</v>
      </c>
      <c r="C94">
        <v>1.4872793954062558</v>
      </c>
      <c r="D94">
        <v>1.5833333333333333</v>
      </c>
      <c r="E94">
        <v>0.74408780843840416</v>
      </c>
      <c r="F94">
        <v>3.0166666666666671</v>
      </c>
      <c r="G94">
        <v>1.4148026953136139</v>
      </c>
    </row>
    <row r="95" spans="1:7" x14ac:dyDescent="0.25">
      <c r="A95" s="73" t="s">
        <v>91</v>
      </c>
      <c r="B95">
        <v>5.0999999999999996</v>
      </c>
      <c r="C95">
        <v>0.42426406871193656</v>
      </c>
      <c r="D95">
        <v>2.2999999999999998</v>
      </c>
      <c r="E95">
        <v>0.98994949366116769</v>
      </c>
      <c r="F95">
        <v>2.8</v>
      </c>
      <c r="G95">
        <v>1.4142135623730956</v>
      </c>
    </row>
    <row r="96" spans="1:7" x14ac:dyDescent="0.25">
      <c r="A96" s="73" t="s">
        <v>79</v>
      </c>
      <c r="B96">
        <v>2.8</v>
      </c>
      <c r="C96">
        <v>0.14142135623732055</v>
      </c>
      <c r="D96">
        <v>1.05</v>
      </c>
      <c r="E96">
        <v>0.21213203435596409</v>
      </c>
      <c r="F96">
        <v>1.75</v>
      </c>
      <c r="G96">
        <v>0.35355339059327501</v>
      </c>
    </row>
    <row r="97" spans="1:7" x14ac:dyDescent="0.25">
      <c r="A97" s="73" t="s">
        <v>83</v>
      </c>
      <c r="B97">
        <v>5.9</v>
      </c>
      <c r="C97">
        <v>0.70710678118654757</v>
      </c>
      <c r="D97">
        <v>1.4</v>
      </c>
      <c r="E97">
        <v>0.2828427124746199</v>
      </c>
      <c r="F97">
        <v>4.5</v>
      </c>
      <c r="G97">
        <v>0.42426406871193656</v>
      </c>
    </row>
    <row r="98" spans="1:7" x14ac:dyDescent="0.25">
      <c r="A98" s="72">
        <v>74</v>
      </c>
      <c r="B98">
        <v>6.7900000000000009</v>
      </c>
      <c r="C98">
        <v>1.9255302300059183</v>
      </c>
      <c r="D98">
        <v>2.61</v>
      </c>
      <c r="E98">
        <v>1.0671353137150783</v>
      </c>
      <c r="F98">
        <v>4.1800000000000006</v>
      </c>
      <c r="G98">
        <v>1.8587929177590239</v>
      </c>
    </row>
    <row r="99" spans="1:7" x14ac:dyDescent="0.25">
      <c r="A99" s="73" t="s">
        <v>78</v>
      </c>
      <c r="B99">
        <v>4</v>
      </c>
      <c r="C99">
        <v>0.14142135623729543</v>
      </c>
      <c r="D99">
        <v>1.95</v>
      </c>
      <c r="E99">
        <v>7.0710678118654002E-2</v>
      </c>
      <c r="F99">
        <v>2.0499999999999998</v>
      </c>
      <c r="G99">
        <v>7.0710678118647716E-2</v>
      </c>
    </row>
    <row r="100" spans="1:7" x14ac:dyDescent="0.25">
      <c r="A100" s="73" t="s">
        <v>79</v>
      </c>
      <c r="B100">
        <v>6</v>
      </c>
      <c r="C100">
        <v>0</v>
      </c>
      <c r="D100">
        <v>1.6</v>
      </c>
      <c r="E100">
        <v>0</v>
      </c>
      <c r="F100">
        <v>4.4000000000000004</v>
      </c>
      <c r="G100">
        <v>0</v>
      </c>
    </row>
    <row r="101" spans="1:7" x14ac:dyDescent="0.25">
      <c r="A101" s="73" t="s">
        <v>80</v>
      </c>
      <c r="B101">
        <v>7.25</v>
      </c>
      <c r="C101">
        <v>0.35355339059327379</v>
      </c>
      <c r="D101">
        <v>2.4</v>
      </c>
      <c r="E101">
        <v>0.141421356237308</v>
      </c>
      <c r="F101">
        <v>4.8499999999999996</v>
      </c>
      <c r="G101">
        <v>0.21213203435598502</v>
      </c>
    </row>
    <row r="102" spans="1:7" x14ac:dyDescent="0.25">
      <c r="A102" s="73" t="s">
        <v>64</v>
      </c>
      <c r="B102">
        <v>9.6</v>
      </c>
      <c r="C102">
        <v>0</v>
      </c>
      <c r="D102">
        <v>2.5999999999999996</v>
      </c>
      <c r="E102">
        <v>0.28284271247462228</v>
      </c>
      <c r="F102">
        <v>7</v>
      </c>
      <c r="G102">
        <v>0.28284271247459086</v>
      </c>
    </row>
    <row r="103" spans="1:7" x14ac:dyDescent="0.25">
      <c r="A103" s="73" t="s">
        <v>92</v>
      </c>
      <c r="B103">
        <v>7.1</v>
      </c>
      <c r="C103">
        <v>0</v>
      </c>
      <c r="D103">
        <v>4.5</v>
      </c>
      <c r="E103">
        <v>0</v>
      </c>
      <c r="F103">
        <v>2.5999999999999996</v>
      </c>
      <c r="G103">
        <v>0</v>
      </c>
    </row>
    <row r="104" spans="1:7" x14ac:dyDescent="0.25">
      <c r="A104" s="72">
        <v>85</v>
      </c>
      <c r="B104">
        <v>1.875</v>
      </c>
      <c r="C104">
        <v>1.1853269591129694</v>
      </c>
      <c r="D104">
        <v>0.51249999999999996</v>
      </c>
      <c r="E104">
        <v>0.16420805617960935</v>
      </c>
      <c r="F104">
        <v>1.3625000000000003</v>
      </c>
      <c r="G104">
        <v>1.1537980759214321</v>
      </c>
    </row>
    <row r="105" spans="1:7" x14ac:dyDescent="0.25">
      <c r="A105" s="73" t="s">
        <v>91</v>
      </c>
      <c r="B105">
        <v>2.1</v>
      </c>
      <c r="C105">
        <v>0</v>
      </c>
      <c r="D105">
        <v>0.64999999999999991</v>
      </c>
      <c r="E105">
        <v>7.0710678118655571E-2</v>
      </c>
      <c r="F105">
        <v>1.4500000000000002</v>
      </c>
      <c r="G105">
        <v>7.0710678118654002E-2</v>
      </c>
    </row>
    <row r="106" spans="1:7" x14ac:dyDescent="0.25">
      <c r="A106" s="73" t="s">
        <v>93</v>
      </c>
      <c r="B106">
        <v>2.6999999999999997</v>
      </c>
      <c r="C106">
        <v>2.6870057685088806</v>
      </c>
      <c r="D106">
        <v>0.4</v>
      </c>
      <c r="E106">
        <v>0.14142135623730917</v>
      </c>
      <c r="F106">
        <v>2.2999999999999998</v>
      </c>
      <c r="G106">
        <v>2.545584412271571</v>
      </c>
    </row>
    <row r="107" spans="1:7" x14ac:dyDescent="0.25">
      <c r="A107" s="73" t="s">
        <v>94</v>
      </c>
      <c r="B107">
        <v>1.45</v>
      </c>
      <c r="C107">
        <v>7.0710678118654002E-2</v>
      </c>
      <c r="D107">
        <v>0.64999999999999991</v>
      </c>
      <c r="E107">
        <v>7.0710678118655571E-2</v>
      </c>
      <c r="F107">
        <v>0.8</v>
      </c>
      <c r="G107">
        <v>0</v>
      </c>
    </row>
    <row r="108" spans="1:7" x14ac:dyDescent="0.25">
      <c r="A108" s="73" t="s">
        <v>95</v>
      </c>
      <c r="B108">
        <v>1.25</v>
      </c>
      <c r="C108">
        <v>7.0710678118654002E-2</v>
      </c>
      <c r="D108">
        <v>0.35</v>
      </c>
      <c r="E108">
        <v>7.0710678118654974E-2</v>
      </c>
      <c r="F108">
        <v>0.89999999999999991</v>
      </c>
      <c r="G108">
        <v>1.4901161193847656E-8</v>
      </c>
    </row>
    <row r="109" spans="1:7" x14ac:dyDescent="0.25">
      <c r="A109" s="72">
        <v>87</v>
      </c>
      <c r="B109">
        <v>4.5374999999999996</v>
      </c>
      <c r="C109">
        <v>0.32043497223082784</v>
      </c>
      <c r="D109">
        <v>2.7</v>
      </c>
      <c r="E109">
        <v>0.73484692283495356</v>
      </c>
      <c r="F109">
        <v>1.8374999999999995</v>
      </c>
      <c r="G109">
        <v>0.69475072610870547</v>
      </c>
    </row>
    <row r="110" spans="1:7" x14ac:dyDescent="0.25">
      <c r="A110" s="73" t="s">
        <v>78</v>
      </c>
      <c r="B110">
        <v>4.5</v>
      </c>
      <c r="C110">
        <v>0.56568542494924456</v>
      </c>
      <c r="D110">
        <v>2.6500000000000004</v>
      </c>
      <c r="E110">
        <v>7.0710678118635156E-2</v>
      </c>
      <c r="F110">
        <v>1.8499999999999999</v>
      </c>
      <c r="G110">
        <v>0.63639610306789296</v>
      </c>
    </row>
    <row r="111" spans="1:7" x14ac:dyDescent="0.25">
      <c r="A111" s="73" t="s">
        <v>79</v>
      </c>
      <c r="B111">
        <v>4.55</v>
      </c>
      <c r="C111">
        <v>0.35355339059328383</v>
      </c>
      <c r="D111">
        <v>2.65</v>
      </c>
      <c r="E111">
        <v>0.21213203435596409</v>
      </c>
      <c r="F111">
        <v>1.9</v>
      </c>
      <c r="G111">
        <v>0.56568542494923746</v>
      </c>
    </row>
    <row r="112" spans="1:7" x14ac:dyDescent="0.25">
      <c r="A112" s="73" t="s">
        <v>80</v>
      </c>
      <c r="B112">
        <v>4.5</v>
      </c>
      <c r="C112">
        <v>0.42426406871192818</v>
      </c>
      <c r="D112">
        <v>2.2000000000000002</v>
      </c>
      <c r="E112">
        <v>0.28284271247461601</v>
      </c>
      <c r="F112">
        <v>2.2999999999999998</v>
      </c>
      <c r="G112">
        <v>0.14142135623732055</v>
      </c>
    </row>
    <row r="113" spans="1:7" x14ac:dyDescent="0.25">
      <c r="A113" s="73" t="s">
        <v>64</v>
      </c>
      <c r="B113">
        <v>4.5999999999999996</v>
      </c>
      <c r="C113">
        <v>0.2828427124746411</v>
      </c>
      <c r="D113">
        <v>3.3000000000000003</v>
      </c>
      <c r="E113">
        <v>1.5556349186104039</v>
      </c>
      <c r="F113">
        <v>1.2999999999999998</v>
      </c>
      <c r="G113">
        <v>1.2727922061357859</v>
      </c>
    </row>
    <row r="114" spans="1:7" x14ac:dyDescent="0.25">
      <c r="A114" s="72">
        <v>89</v>
      </c>
      <c r="B114">
        <v>8.5750000000000011</v>
      </c>
      <c r="C114">
        <v>7.086153500212327</v>
      </c>
      <c r="D114">
        <v>2.3125</v>
      </c>
      <c r="E114">
        <v>0.88064505578905938</v>
      </c>
      <c r="F114">
        <v>6.2625000000000002</v>
      </c>
      <c r="G114">
        <v>6.6909186855874188</v>
      </c>
    </row>
    <row r="115" spans="1:7" x14ac:dyDescent="0.25">
      <c r="A115" s="73" t="s">
        <v>85</v>
      </c>
      <c r="B115">
        <v>5</v>
      </c>
      <c r="C115">
        <v>0.14142135623732055</v>
      </c>
      <c r="D115">
        <v>3.25</v>
      </c>
      <c r="E115">
        <v>0.21213203435596828</v>
      </c>
      <c r="F115">
        <v>1.75</v>
      </c>
      <c r="G115">
        <v>7.0710678118660275E-2</v>
      </c>
    </row>
    <row r="116" spans="1:7" x14ac:dyDescent="0.25">
      <c r="A116" s="73" t="s">
        <v>93</v>
      </c>
      <c r="B116">
        <v>4.0999999999999996</v>
      </c>
      <c r="C116">
        <v>0.14142135623732055</v>
      </c>
      <c r="D116">
        <v>1.5</v>
      </c>
      <c r="E116">
        <v>0.14142135623731114</v>
      </c>
      <c r="F116">
        <v>2.6</v>
      </c>
      <c r="G116">
        <v>0.28284271247461912</v>
      </c>
    </row>
    <row r="117" spans="1:7" x14ac:dyDescent="0.25">
      <c r="A117" s="73" t="s">
        <v>95</v>
      </c>
      <c r="B117">
        <v>20</v>
      </c>
      <c r="C117">
        <v>1.4142135623730951</v>
      </c>
      <c r="D117">
        <v>3</v>
      </c>
      <c r="E117">
        <v>0</v>
      </c>
      <c r="F117">
        <v>17</v>
      </c>
      <c r="G117">
        <v>1.4142135623730951</v>
      </c>
    </row>
    <row r="118" spans="1:7" x14ac:dyDescent="0.25">
      <c r="A118" s="73" t="s">
        <v>60</v>
      </c>
      <c r="B118">
        <v>5.2</v>
      </c>
      <c r="C118">
        <v>0</v>
      </c>
      <c r="D118">
        <v>1.5</v>
      </c>
      <c r="E118">
        <v>0.14142135623731114</v>
      </c>
      <c r="F118">
        <v>3.7</v>
      </c>
      <c r="G118">
        <v>0.141421356237308</v>
      </c>
    </row>
    <row r="119" spans="1:7" x14ac:dyDescent="0.25">
      <c r="A119" s="72">
        <v>91</v>
      </c>
      <c r="B119">
        <v>13.987500000000001</v>
      </c>
      <c r="C119">
        <v>6.8235804384501844</v>
      </c>
      <c r="D119">
        <v>6.1624999999999996</v>
      </c>
      <c r="E119">
        <v>2.3987720072689576</v>
      </c>
      <c r="F119">
        <v>7.8249999999999993</v>
      </c>
      <c r="G119">
        <v>4.4940436770717511</v>
      </c>
    </row>
    <row r="120" spans="1:7" x14ac:dyDescent="0.25">
      <c r="A120" s="73" t="s">
        <v>87</v>
      </c>
      <c r="B120">
        <v>4.6500000000000004</v>
      </c>
      <c r="C120">
        <v>7.0710678118622597E-2</v>
      </c>
      <c r="D120">
        <v>2.5499999999999998</v>
      </c>
      <c r="E120">
        <v>7.0710678118672834E-2</v>
      </c>
      <c r="F120">
        <v>2.0999999999999996</v>
      </c>
      <c r="G120">
        <v>4.2146848510894035E-8</v>
      </c>
    </row>
    <row r="121" spans="1:7" x14ac:dyDescent="0.25">
      <c r="A121" s="73" t="s">
        <v>88</v>
      </c>
      <c r="B121">
        <v>11.7</v>
      </c>
      <c r="C121">
        <v>0.14142135623744617</v>
      </c>
      <c r="D121">
        <v>6.1</v>
      </c>
      <c r="E121">
        <v>0.14142135623734567</v>
      </c>
      <c r="F121">
        <v>5.6</v>
      </c>
      <c r="G121">
        <v>8.4293697021788069E-8</v>
      </c>
    </row>
    <row r="122" spans="1:7" x14ac:dyDescent="0.25">
      <c r="A122" s="73" t="s">
        <v>89</v>
      </c>
      <c r="B122">
        <v>18.600000000000001</v>
      </c>
      <c r="C122">
        <v>0.28284271247449039</v>
      </c>
      <c r="D122">
        <v>7.6</v>
      </c>
      <c r="E122">
        <v>0</v>
      </c>
      <c r="F122">
        <v>11</v>
      </c>
      <c r="G122">
        <v>0.28284271247459086</v>
      </c>
    </row>
    <row r="123" spans="1:7" x14ac:dyDescent="0.25">
      <c r="A123" s="73" t="s">
        <v>90</v>
      </c>
      <c r="B123">
        <v>21</v>
      </c>
      <c r="C123">
        <v>0.28284271247469134</v>
      </c>
      <c r="D123">
        <v>8.4</v>
      </c>
      <c r="E123">
        <v>0</v>
      </c>
      <c r="F123">
        <v>12.6</v>
      </c>
      <c r="G123">
        <v>0.28284271247469134</v>
      </c>
    </row>
    <row r="124" spans="1:7" x14ac:dyDescent="0.25">
      <c r="A124" s="72">
        <v>92</v>
      </c>
      <c r="B124">
        <v>4.4000000000000004</v>
      </c>
      <c r="C124">
        <v>2.0743329392499024</v>
      </c>
      <c r="D124">
        <v>0.27500000000000002</v>
      </c>
      <c r="E124">
        <v>1.7052440127023296</v>
      </c>
      <c r="F124">
        <v>4.125</v>
      </c>
      <c r="G124">
        <v>1.5590748172279238</v>
      </c>
    </row>
    <row r="125" spans="1:7" x14ac:dyDescent="0.25">
      <c r="A125" s="73" t="s">
        <v>96</v>
      </c>
      <c r="B125">
        <v>3.1</v>
      </c>
      <c r="C125">
        <v>0</v>
      </c>
      <c r="D125">
        <v>1.1499999999999999</v>
      </c>
      <c r="E125">
        <v>7.0710678118660275E-2</v>
      </c>
      <c r="F125">
        <v>1.9500000000000002</v>
      </c>
      <c r="G125">
        <v>7.0710678118647716E-2</v>
      </c>
    </row>
    <row r="126" spans="1:7" x14ac:dyDescent="0.25">
      <c r="A126" s="73" t="s">
        <v>76</v>
      </c>
      <c r="B126">
        <v>4.1500000000000004</v>
      </c>
      <c r="C126">
        <v>0.35355339059326374</v>
      </c>
      <c r="D126">
        <v>0.25</v>
      </c>
      <c r="E126">
        <v>0.21213203435596434</v>
      </c>
      <c r="F126">
        <v>3.9</v>
      </c>
      <c r="G126">
        <v>0.141421356237308</v>
      </c>
    </row>
    <row r="127" spans="1:7" x14ac:dyDescent="0.25">
      <c r="A127" s="73" t="s">
        <v>97</v>
      </c>
      <c r="B127">
        <v>6.75</v>
      </c>
      <c r="C127">
        <v>1.6263455967290581</v>
      </c>
      <c r="D127">
        <v>1.2</v>
      </c>
      <c r="E127">
        <v>0.42426406871192868</v>
      </c>
      <c r="F127">
        <v>5.55</v>
      </c>
      <c r="G127">
        <v>1.2020815280171309</v>
      </c>
    </row>
    <row r="128" spans="1:7" x14ac:dyDescent="0.25">
      <c r="A128" s="73" t="s">
        <v>98</v>
      </c>
      <c r="B128">
        <v>3.6</v>
      </c>
      <c r="C128">
        <v>3.3941125496954276</v>
      </c>
      <c r="D128">
        <v>-1.5</v>
      </c>
      <c r="E128">
        <v>3.2526911934581184</v>
      </c>
      <c r="F128">
        <v>5.0999999999999996</v>
      </c>
      <c r="G128">
        <v>0.14142135623734567</v>
      </c>
    </row>
    <row r="129" spans="1:7" x14ac:dyDescent="0.25">
      <c r="A129" s="72">
        <v>93</v>
      </c>
      <c r="B129">
        <v>1.85</v>
      </c>
      <c r="C129">
        <v>0.77827648410721362</v>
      </c>
      <c r="D129">
        <v>0.52500000000000002</v>
      </c>
      <c r="E129">
        <v>0.24348657927227588</v>
      </c>
      <c r="F129">
        <v>1.3250000000000002</v>
      </c>
      <c r="G129">
        <v>0.58736700622353621</v>
      </c>
    </row>
    <row r="130" spans="1:7" x14ac:dyDescent="0.25">
      <c r="A130" s="73" t="s">
        <v>96</v>
      </c>
      <c r="B130">
        <v>0.8</v>
      </c>
      <c r="C130">
        <v>0</v>
      </c>
      <c r="D130">
        <v>0.2</v>
      </c>
      <c r="E130">
        <v>0</v>
      </c>
      <c r="F130">
        <v>0.60000000000000009</v>
      </c>
      <c r="G130">
        <v>0</v>
      </c>
    </row>
    <row r="131" spans="1:7" x14ac:dyDescent="0.25">
      <c r="A131" s="73" t="s">
        <v>76</v>
      </c>
      <c r="B131">
        <v>1.6</v>
      </c>
      <c r="C131">
        <v>0</v>
      </c>
      <c r="D131">
        <v>0.6</v>
      </c>
      <c r="E131">
        <v>0</v>
      </c>
      <c r="F131">
        <v>1</v>
      </c>
      <c r="G131">
        <v>0</v>
      </c>
    </row>
    <row r="132" spans="1:7" x14ac:dyDescent="0.25">
      <c r="A132" s="73" t="s">
        <v>97</v>
      </c>
      <c r="B132">
        <v>2.6500000000000004</v>
      </c>
      <c r="C132">
        <v>7.0710678118635156E-2</v>
      </c>
      <c r="D132">
        <v>0.75</v>
      </c>
      <c r="E132">
        <v>0.21213203435596409</v>
      </c>
      <c r="F132">
        <v>1.9000000000000001</v>
      </c>
      <c r="G132">
        <v>0.14142135623731114</v>
      </c>
    </row>
    <row r="133" spans="1:7" x14ac:dyDescent="0.25">
      <c r="A133" s="73" t="s">
        <v>86</v>
      </c>
      <c r="B133">
        <v>2.35</v>
      </c>
      <c r="C133">
        <v>0.35355339059327379</v>
      </c>
      <c r="D133">
        <v>0.55000000000000004</v>
      </c>
      <c r="E133">
        <v>0.21213203435596384</v>
      </c>
      <c r="F133">
        <v>1.8000000000000003</v>
      </c>
      <c r="G133">
        <v>0.14142135623730487</v>
      </c>
    </row>
    <row r="134" spans="1:7" x14ac:dyDescent="0.25">
      <c r="A134" s="72">
        <v>96</v>
      </c>
      <c r="B134">
        <v>2.4250000000000003</v>
      </c>
      <c r="C134">
        <v>1.0124228365658292</v>
      </c>
      <c r="D134">
        <v>0.90000000000000013</v>
      </c>
      <c r="E134">
        <v>0.53984124650546228</v>
      </c>
      <c r="F134">
        <v>1.5249999999999999</v>
      </c>
      <c r="G134">
        <v>0.73824115301167048</v>
      </c>
    </row>
    <row r="135" spans="1:7" x14ac:dyDescent="0.25">
      <c r="A135" s="73" t="s">
        <v>96</v>
      </c>
      <c r="B135">
        <v>1.7000000000000002</v>
      </c>
      <c r="C135">
        <v>0.141421356237308</v>
      </c>
      <c r="D135">
        <v>0.75</v>
      </c>
      <c r="E135">
        <v>0.21213203435596409</v>
      </c>
      <c r="F135">
        <v>0.95</v>
      </c>
      <c r="G135">
        <v>7.0710678118655571E-2</v>
      </c>
    </row>
    <row r="136" spans="1:7" x14ac:dyDescent="0.25">
      <c r="A136" s="73" t="s">
        <v>76</v>
      </c>
      <c r="B136">
        <v>1.35</v>
      </c>
      <c r="C136">
        <v>0.21213203435596303</v>
      </c>
      <c r="D136">
        <v>0.44999999999999996</v>
      </c>
      <c r="E136">
        <v>0.21213203435596434</v>
      </c>
      <c r="F136">
        <v>0.89999999999999991</v>
      </c>
      <c r="G136">
        <v>1.4901161193847656E-8</v>
      </c>
    </row>
    <row r="137" spans="1:7" x14ac:dyDescent="0.25">
      <c r="A137" s="73" t="s">
        <v>97</v>
      </c>
      <c r="B137">
        <v>3.25</v>
      </c>
      <c r="C137">
        <v>0.63639610306789363</v>
      </c>
      <c r="D137">
        <v>1.6</v>
      </c>
      <c r="E137">
        <v>0.56568542494923668</v>
      </c>
      <c r="F137">
        <v>1.65</v>
      </c>
      <c r="G137">
        <v>7.0710678118660275E-2</v>
      </c>
    </row>
    <row r="138" spans="1:7" x14ac:dyDescent="0.25">
      <c r="A138" s="73" t="s">
        <v>98</v>
      </c>
      <c r="B138">
        <v>3.4000000000000004</v>
      </c>
      <c r="C138">
        <v>0.28284271247461601</v>
      </c>
      <c r="D138">
        <v>0.8</v>
      </c>
      <c r="E138">
        <v>0.42426406871192845</v>
      </c>
      <c r="F138">
        <v>2.6</v>
      </c>
      <c r="G138">
        <v>0.141421356237308</v>
      </c>
    </row>
    <row r="139" spans="1:7" x14ac:dyDescent="0.25">
      <c r="A139" s="72">
        <v>98</v>
      </c>
      <c r="B139">
        <v>3.1124999999999998</v>
      </c>
      <c r="C139">
        <v>1.4855855026602436</v>
      </c>
      <c r="D139">
        <v>0.85</v>
      </c>
      <c r="E139">
        <v>1.0337172865786026</v>
      </c>
      <c r="F139">
        <v>2.2625000000000002</v>
      </c>
      <c r="G139">
        <v>0.49551560448255744</v>
      </c>
    </row>
    <row r="140" spans="1:7" x14ac:dyDescent="0.25">
      <c r="A140" s="73" t="s">
        <v>96</v>
      </c>
      <c r="B140">
        <v>5.4</v>
      </c>
      <c r="C140">
        <v>0</v>
      </c>
      <c r="D140">
        <v>2.4</v>
      </c>
      <c r="E140">
        <v>0</v>
      </c>
      <c r="F140">
        <v>3.0000000000000004</v>
      </c>
      <c r="G140">
        <v>0</v>
      </c>
    </row>
    <row r="141" spans="1:7" x14ac:dyDescent="0.25">
      <c r="A141" s="73" t="s">
        <v>99</v>
      </c>
      <c r="B141">
        <v>2.95</v>
      </c>
      <c r="C141">
        <v>7.0710678118647716E-2</v>
      </c>
      <c r="D141">
        <v>0.85000000000000009</v>
      </c>
      <c r="E141">
        <v>7.0710678118654002E-2</v>
      </c>
      <c r="F141">
        <v>2.0999999999999996</v>
      </c>
      <c r="G141">
        <v>4.2146848510894035E-8</v>
      </c>
    </row>
    <row r="142" spans="1:7" x14ac:dyDescent="0.25">
      <c r="A142" s="73" t="s">
        <v>80</v>
      </c>
      <c r="B142">
        <v>2</v>
      </c>
      <c r="C142">
        <v>0.56568542494923824</v>
      </c>
      <c r="D142">
        <v>-0.1</v>
      </c>
      <c r="E142">
        <v>0.14142135623730953</v>
      </c>
      <c r="F142">
        <v>2.1</v>
      </c>
      <c r="G142">
        <v>0.42426406871192818</v>
      </c>
    </row>
    <row r="143" spans="1:7" x14ac:dyDescent="0.25">
      <c r="A143" s="73" t="s">
        <v>60</v>
      </c>
      <c r="B143">
        <v>2.0999999999999996</v>
      </c>
      <c r="C143">
        <v>0.28284271247462228</v>
      </c>
      <c r="D143">
        <v>0.25</v>
      </c>
      <c r="E143">
        <v>0.35355339059327379</v>
      </c>
      <c r="F143">
        <v>1.8499999999999999</v>
      </c>
      <c r="G143">
        <v>7.0710678118660275E-2</v>
      </c>
    </row>
    <row r="144" spans="1:7" x14ac:dyDescent="0.25">
      <c r="A144" s="72">
        <v>110</v>
      </c>
      <c r="B144">
        <v>4.0166666666666666</v>
      </c>
      <c r="C144">
        <v>0.68823445617512347</v>
      </c>
      <c r="D144">
        <v>1.1333333333333333</v>
      </c>
      <c r="E144">
        <v>0.84774209914729737</v>
      </c>
      <c r="F144">
        <v>2.8833333333333333</v>
      </c>
      <c r="G144">
        <v>0.53072277760302289</v>
      </c>
    </row>
    <row r="145" spans="1:7" x14ac:dyDescent="0.25">
      <c r="A145" s="73" t="s">
        <v>72</v>
      </c>
      <c r="B145">
        <v>4.75</v>
      </c>
      <c r="C145">
        <v>0.49497474683058784</v>
      </c>
      <c r="D145">
        <v>2</v>
      </c>
      <c r="E145">
        <v>0.141421356237308</v>
      </c>
      <c r="F145">
        <v>2.75</v>
      </c>
      <c r="G145">
        <v>0.35355339059327123</v>
      </c>
    </row>
    <row r="146" spans="1:7" x14ac:dyDescent="0.25">
      <c r="A146" s="73" t="s">
        <v>73</v>
      </c>
      <c r="B146">
        <v>3.7</v>
      </c>
      <c r="C146">
        <v>0.70710678118654757</v>
      </c>
      <c r="D146">
        <v>0.19999999999999998</v>
      </c>
      <c r="E146">
        <v>0.56568542494923812</v>
      </c>
      <c r="F146">
        <v>3.5</v>
      </c>
      <c r="G146">
        <v>0.14142135623732055</v>
      </c>
    </row>
    <row r="147" spans="1:7" x14ac:dyDescent="0.25">
      <c r="A147" s="73" t="s">
        <v>74</v>
      </c>
      <c r="B147">
        <v>3.6</v>
      </c>
      <c r="C147">
        <v>0</v>
      </c>
      <c r="D147">
        <v>1.2</v>
      </c>
      <c r="E147">
        <v>0</v>
      </c>
      <c r="F147">
        <v>2.4000000000000004</v>
      </c>
      <c r="G147">
        <v>0</v>
      </c>
    </row>
    <row r="148" spans="1:7" x14ac:dyDescent="0.25">
      <c r="A148" s="72">
        <v>112</v>
      </c>
      <c r="B148">
        <v>1.5125</v>
      </c>
      <c r="C148">
        <v>1.332492294268794</v>
      </c>
      <c r="D148">
        <v>0.62500000000000011</v>
      </c>
      <c r="E148">
        <v>0.3370036032024411</v>
      </c>
      <c r="F148">
        <v>0.88749999999999984</v>
      </c>
      <c r="G148">
        <v>1.2687873850931166</v>
      </c>
    </row>
    <row r="149" spans="1:7" x14ac:dyDescent="0.25">
      <c r="A149" s="73" t="s">
        <v>66</v>
      </c>
      <c r="B149">
        <v>2.5</v>
      </c>
      <c r="C149">
        <v>2.9698484809834991</v>
      </c>
      <c r="D149">
        <v>0.9</v>
      </c>
      <c r="E149">
        <v>0.14142135623730956</v>
      </c>
      <c r="F149">
        <v>1.5999999999999999</v>
      </c>
      <c r="G149">
        <v>3.1112698372208092</v>
      </c>
    </row>
    <row r="150" spans="1:7" x14ac:dyDescent="0.25">
      <c r="A150" s="73" t="s">
        <v>67</v>
      </c>
      <c r="B150">
        <v>0.65</v>
      </c>
      <c r="C150">
        <v>0.21213203435596434</v>
      </c>
      <c r="D150">
        <v>0.15000000000000002</v>
      </c>
      <c r="E150">
        <v>0.35355339059327379</v>
      </c>
      <c r="F150">
        <v>0.5</v>
      </c>
      <c r="G150">
        <v>0.14142135623730956</v>
      </c>
    </row>
    <row r="151" spans="1:7" x14ac:dyDescent="0.25">
      <c r="A151" s="73" t="s">
        <v>68</v>
      </c>
      <c r="B151">
        <v>1.3</v>
      </c>
      <c r="C151">
        <v>0</v>
      </c>
      <c r="D151">
        <v>0.75</v>
      </c>
      <c r="E151">
        <v>7.0710678118655571E-2</v>
      </c>
      <c r="F151">
        <v>0.55000000000000004</v>
      </c>
      <c r="G151">
        <v>7.0710678118654779E-2</v>
      </c>
    </row>
    <row r="152" spans="1:7" x14ac:dyDescent="0.25">
      <c r="A152" s="73" t="s">
        <v>69</v>
      </c>
      <c r="B152">
        <v>1.6</v>
      </c>
      <c r="C152">
        <v>0.14142135623730487</v>
      </c>
      <c r="D152">
        <v>0.7</v>
      </c>
      <c r="E152">
        <v>0</v>
      </c>
      <c r="F152">
        <v>0.9</v>
      </c>
      <c r="G152">
        <v>0.14142135623730956</v>
      </c>
    </row>
    <row r="153" spans="1:7" x14ac:dyDescent="0.25">
      <c r="A153" s="72">
        <v>114</v>
      </c>
      <c r="B153">
        <v>6.9750000000000005</v>
      </c>
      <c r="C153">
        <v>2.031009601158988</v>
      </c>
      <c r="D153">
        <v>1.9</v>
      </c>
      <c r="E153">
        <v>0.72702917999997052</v>
      </c>
      <c r="F153">
        <v>5.0750000000000002</v>
      </c>
      <c r="G153">
        <v>1.6671189862411466</v>
      </c>
    </row>
    <row r="154" spans="1:7" x14ac:dyDescent="0.25">
      <c r="A154" s="73" t="s">
        <v>85</v>
      </c>
      <c r="B154">
        <v>6.3</v>
      </c>
      <c r="C154">
        <v>0</v>
      </c>
      <c r="D154">
        <v>1.95</v>
      </c>
      <c r="E154">
        <v>7.0710678118654002E-2</v>
      </c>
      <c r="F154">
        <v>4.3499999999999996</v>
      </c>
      <c r="G154">
        <v>7.0710678118723086E-2</v>
      </c>
    </row>
    <row r="155" spans="1:7" x14ac:dyDescent="0.25">
      <c r="A155" s="73" t="s">
        <v>93</v>
      </c>
      <c r="B155">
        <v>6.3000000000000007</v>
      </c>
      <c r="C155">
        <v>0.14142135623724519</v>
      </c>
      <c r="D155">
        <v>2.2999999999999998</v>
      </c>
      <c r="E155">
        <v>0.14142135623732055</v>
      </c>
      <c r="F155">
        <v>4</v>
      </c>
      <c r="G155">
        <v>0.28284271247461601</v>
      </c>
    </row>
    <row r="156" spans="1:7" x14ac:dyDescent="0.25">
      <c r="A156" s="73" t="s">
        <v>83</v>
      </c>
      <c r="B156">
        <v>5.7</v>
      </c>
      <c r="C156">
        <v>1.4142135623730951</v>
      </c>
      <c r="D156">
        <v>1.1499999999999999</v>
      </c>
      <c r="E156">
        <v>0.21213203435596617</v>
      </c>
      <c r="F156">
        <v>4.5500000000000007</v>
      </c>
      <c r="G156">
        <v>1.6263455967290559</v>
      </c>
    </row>
    <row r="157" spans="1:7" x14ac:dyDescent="0.25">
      <c r="A157" s="73" t="s">
        <v>86</v>
      </c>
      <c r="B157">
        <v>9.6</v>
      </c>
      <c r="C157">
        <v>2.8284271247461903</v>
      </c>
      <c r="D157">
        <v>2.2000000000000002</v>
      </c>
      <c r="E157">
        <v>1.4142135623730951</v>
      </c>
      <c r="F157">
        <v>7.3999999999999986</v>
      </c>
      <c r="G157">
        <v>1.4142135623731</v>
      </c>
    </row>
    <row r="158" spans="1:7" x14ac:dyDescent="0.25">
      <c r="A158" s="72">
        <v>115</v>
      </c>
      <c r="B158">
        <v>3.2750000000000004</v>
      </c>
      <c r="C158">
        <v>1.8359505128718157</v>
      </c>
      <c r="D158">
        <v>0.76249999999999996</v>
      </c>
      <c r="E158">
        <v>0.18468119248354189</v>
      </c>
      <c r="F158">
        <v>2.5125000000000002</v>
      </c>
      <c r="G158">
        <v>1.730761599494776</v>
      </c>
    </row>
    <row r="159" spans="1:7" x14ac:dyDescent="0.25">
      <c r="A159" s="73" t="s">
        <v>85</v>
      </c>
      <c r="B159">
        <v>2.0499999999999998</v>
      </c>
      <c r="C159">
        <v>0.21213203435596828</v>
      </c>
      <c r="D159">
        <v>0.7</v>
      </c>
      <c r="E159">
        <v>0.28284271247461934</v>
      </c>
      <c r="F159">
        <v>1.35</v>
      </c>
      <c r="G159">
        <v>7.0710678118654002E-2</v>
      </c>
    </row>
    <row r="160" spans="1:7" x14ac:dyDescent="0.25">
      <c r="A160" s="73" t="s">
        <v>82</v>
      </c>
      <c r="B160">
        <v>2.8</v>
      </c>
      <c r="C160">
        <v>0.42426406871193234</v>
      </c>
      <c r="D160">
        <v>0.7</v>
      </c>
      <c r="E160">
        <v>0</v>
      </c>
      <c r="F160">
        <v>2.1</v>
      </c>
      <c r="G160">
        <v>0.42426406871193029</v>
      </c>
    </row>
    <row r="161" spans="1:7" x14ac:dyDescent="0.25">
      <c r="A161" s="73" t="s">
        <v>83</v>
      </c>
      <c r="B161">
        <v>2.4</v>
      </c>
      <c r="C161">
        <v>0.56568542494923824</v>
      </c>
      <c r="D161">
        <v>0.8</v>
      </c>
      <c r="E161">
        <v>0</v>
      </c>
      <c r="F161">
        <v>1.5999999999999999</v>
      </c>
      <c r="G161">
        <v>0.56568542494923824</v>
      </c>
    </row>
    <row r="162" spans="1:7" x14ac:dyDescent="0.25">
      <c r="A162" s="73" t="s">
        <v>86</v>
      </c>
      <c r="B162">
        <v>5.85</v>
      </c>
      <c r="C162">
        <v>2.1920310216782988</v>
      </c>
      <c r="D162">
        <v>0.85000000000000009</v>
      </c>
      <c r="E162">
        <v>0.35355339059327379</v>
      </c>
      <c r="F162">
        <v>5</v>
      </c>
      <c r="G162">
        <v>1.8384776310850262</v>
      </c>
    </row>
    <row r="163" spans="1:7" x14ac:dyDescent="0.25">
      <c r="A163" s="72">
        <v>117</v>
      </c>
      <c r="B163">
        <v>12.574999999999999</v>
      </c>
      <c r="C163">
        <v>3.0732718721258623</v>
      </c>
      <c r="D163">
        <v>3.2625000000000002</v>
      </c>
      <c r="E163">
        <v>2.2238560462147086</v>
      </c>
      <c r="F163">
        <v>9.3125</v>
      </c>
      <c r="G163">
        <v>2.7210489048999364</v>
      </c>
    </row>
    <row r="164" spans="1:7" x14ac:dyDescent="0.25">
      <c r="A164" s="73" t="s">
        <v>100</v>
      </c>
      <c r="B164">
        <v>8.6</v>
      </c>
      <c r="C164">
        <v>0.56568542494925711</v>
      </c>
      <c r="D164">
        <v>2.75</v>
      </c>
      <c r="E164">
        <v>0.35355339059327379</v>
      </c>
      <c r="F164">
        <v>5.85</v>
      </c>
      <c r="G164">
        <v>0.91923881554251119</v>
      </c>
    </row>
    <row r="165" spans="1:7" x14ac:dyDescent="0.25">
      <c r="A165" s="73" t="s">
        <v>101</v>
      </c>
      <c r="B165">
        <v>11.2</v>
      </c>
      <c r="C165">
        <v>0.5656854249492822</v>
      </c>
      <c r="D165">
        <v>1.6</v>
      </c>
      <c r="E165">
        <v>0</v>
      </c>
      <c r="F165">
        <v>9.6000000000000014</v>
      </c>
      <c r="G165">
        <v>0.56568542494920682</v>
      </c>
    </row>
    <row r="166" spans="1:7" x14ac:dyDescent="0.25">
      <c r="A166" s="73" t="s">
        <v>102</v>
      </c>
      <c r="B166">
        <v>15.5</v>
      </c>
      <c r="C166">
        <v>0.70710678118654757</v>
      </c>
      <c r="D166">
        <v>6.5</v>
      </c>
      <c r="E166">
        <v>2.1213203435596424</v>
      </c>
      <c r="F166">
        <v>9</v>
      </c>
      <c r="G166">
        <v>1.4142135623730951</v>
      </c>
    </row>
    <row r="167" spans="1:7" x14ac:dyDescent="0.25">
      <c r="A167" s="73" t="s">
        <v>103</v>
      </c>
      <c r="B167">
        <v>15</v>
      </c>
      <c r="C167">
        <v>0.84852813742387312</v>
      </c>
      <c r="D167">
        <v>2.2000000000000002</v>
      </c>
      <c r="E167">
        <v>0.84852813742385536</v>
      </c>
      <c r="F167">
        <v>12.8</v>
      </c>
      <c r="G167">
        <v>0</v>
      </c>
    </row>
    <row r="168" spans="1:7" x14ac:dyDescent="0.25">
      <c r="A168" s="72">
        <v>120</v>
      </c>
      <c r="B168">
        <v>5.4250000000000007</v>
      </c>
      <c r="C168">
        <v>1.783055162995721</v>
      </c>
      <c r="D168">
        <v>1.6375</v>
      </c>
      <c r="E168">
        <v>0.64572771793867279</v>
      </c>
      <c r="F168">
        <v>3.7875000000000001</v>
      </c>
      <c r="G168">
        <v>1.5986043019727285</v>
      </c>
    </row>
    <row r="169" spans="1:7" x14ac:dyDescent="0.25">
      <c r="A169" s="73" t="s">
        <v>87</v>
      </c>
      <c r="B169">
        <v>4.25</v>
      </c>
      <c r="C169">
        <v>7.0710678118622597E-2</v>
      </c>
      <c r="D169">
        <v>2.0499999999999998</v>
      </c>
      <c r="E169">
        <v>7.0710678118660275E-2</v>
      </c>
      <c r="F169">
        <v>2.2000000000000002</v>
      </c>
      <c r="G169">
        <v>0</v>
      </c>
    </row>
    <row r="170" spans="1:7" x14ac:dyDescent="0.25">
      <c r="A170" s="73" t="s">
        <v>88</v>
      </c>
      <c r="B170">
        <v>3.35</v>
      </c>
      <c r="C170">
        <v>0.21213203435596828</v>
      </c>
      <c r="D170">
        <v>0.8</v>
      </c>
      <c r="E170">
        <v>0</v>
      </c>
      <c r="F170">
        <v>2.5500000000000003</v>
      </c>
      <c r="G170">
        <v>0.21213203435596409</v>
      </c>
    </row>
    <row r="171" spans="1:7" x14ac:dyDescent="0.25">
      <c r="A171" s="73" t="s">
        <v>89</v>
      </c>
      <c r="B171">
        <v>6.8</v>
      </c>
      <c r="C171">
        <v>0</v>
      </c>
      <c r="D171">
        <v>2.2000000000000002</v>
      </c>
      <c r="E171">
        <v>0</v>
      </c>
      <c r="F171">
        <v>4.5999999999999996</v>
      </c>
      <c r="G171">
        <v>0</v>
      </c>
    </row>
    <row r="172" spans="1:7" x14ac:dyDescent="0.25">
      <c r="A172" s="73" t="s">
        <v>90</v>
      </c>
      <c r="B172">
        <v>7.3000000000000007</v>
      </c>
      <c r="C172">
        <v>0.14142135623724519</v>
      </c>
      <c r="D172">
        <v>1.5</v>
      </c>
      <c r="E172">
        <v>0.70710678118654757</v>
      </c>
      <c r="F172">
        <v>5.8000000000000007</v>
      </c>
      <c r="G172">
        <v>0.56568542494923202</v>
      </c>
    </row>
    <row r="173" spans="1:7" x14ac:dyDescent="0.25">
      <c r="A173" s="72">
        <v>121</v>
      </c>
      <c r="B173">
        <v>17</v>
      </c>
      <c r="C173">
        <v>15.398051824825114</v>
      </c>
      <c r="D173">
        <v>9.9</v>
      </c>
      <c r="E173">
        <v>8.8944926780564622</v>
      </c>
      <c r="F173">
        <v>7.1000000000000005</v>
      </c>
      <c r="G173">
        <v>6.5308498681258937</v>
      </c>
    </row>
    <row r="174" spans="1:7" x14ac:dyDescent="0.25">
      <c r="A174" s="73" t="s">
        <v>78</v>
      </c>
      <c r="B174">
        <v>7.75</v>
      </c>
      <c r="C174">
        <v>0.35355339059327379</v>
      </c>
      <c r="D174">
        <v>4.6500000000000004</v>
      </c>
      <c r="E174">
        <v>0.35355339059327379</v>
      </c>
      <c r="F174">
        <v>3.0999999999999996</v>
      </c>
      <c r="G174">
        <v>0</v>
      </c>
    </row>
    <row r="175" spans="1:7" x14ac:dyDescent="0.25">
      <c r="A175" s="73" t="s">
        <v>79</v>
      </c>
      <c r="B175">
        <v>9.75</v>
      </c>
      <c r="C175">
        <v>0.35355339059327379</v>
      </c>
      <c r="D175">
        <v>5.35</v>
      </c>
      <c r="E175">
        <v>0.49497474683059506</v>
      </c>
      <c r="F175">
        <v>4.4000000000000004</v>
      </c>
      <c r="G175">
        <v>0.14142135623727031</v>
      </c>
    </row>
    <row r="176" spans="1:7" x14ac:dyDescent="0.25">
      <c r="A176" s="73" t="s">
        <v>81</v>
      </c>
      <c r="B176">
        <v>33.5</v>
      </c>
      <c r="C176">
        <v>19.091883092036785</v>
      </c>
      <c r="D176">
        <v>19.7</v>
      </c>
      <c r="E176">
        <v>10.323759005323597</v>
      </c>
      <c r="F176">
        <v>13.8</v>
      </c>
      <c r="G176">
        <v>8.7681240867131862</v>
      </c>
    </row>
    <row r="177" spans="1:7" x14ac:dyDescent="0.25">
      <c r="A177" s="72">
        <v>123</v>
      </c>
      <c r="B177">
        <v>31.837499999999999</v>
      </c>
      <c r="C177">
        <v>8.4621742393514321</v>
      </c>
      <c r="D177">
        <v>8.8125</v>
      </c>
      <c r="E177">
        <v>3.1836356126739283</v>
      </c>
      <c r="F177">
        <v>23.025000000000002</v>
      </c>
      <c r="G177">
        <v>5.6350307389198191</v>
      </c>
    </row>
    <row r="178" spans="1:7" x14ac:dyDescent="0.25">
      <c r="A178" s="73" t="s">
        <v>85</v>
      </c>
      <c r="B178">
        <v>24</v>
      </c>
      <c r="C178">
        <v>0.98994949366117568</v>
      </c>
      <c r="D178">
        <v>7.3</v>
      </c>
      <c r="E178">
        <v>0</v>
      </c>
      <c r="F178">
        <v>16.7</v>
      </c>
      <c r="G178">
        <v>0.98994949366117568</v>
      </c>
    </row>
    <row r="179" spans="1:7" x14ac:dyDescent="0.25">
      <c r="A179" s="73" t="s">
        <v>82</v>
      </c>
      <c r="B179">
        <v>36.25</v>
      </c>
      <c r="C179">
        <v>1.0606601717798212</v>
      </c>
      <c r="D179">
        <v>9.75</v>
      </c>
      <c r="E179">
        <v>1.0606601717798212</v>
      </c>
      <c r="F179">
        <v>26.5</v>
      </c>
      <c r="G179">
        <v>2.1213203435596424</v>
      </c>
    </row>
    <row r="180" spans="1:7" x14ac:dyDescent="0.25">
      <c r="A180" s="73" t="s">
        <v>83</v>
      </c>
      <c r="B180">
        <v>42.5</v>
      </c>
      <c r="C180">
        <v>2.1213203435596424</v>
      </c>
      <c r="D180">
        <v>13</v>
      </c>
      <c r="E180">
        <v>1.4142135623730951</v>
      </c>
      <c r="F180">
        <v>29.5</v>
      </c>
      <c r="G180">
        <v>0.70710678118654757</v>
      </c>
    </row>
    <row r="181" spans="1:7" x14ac:dyDescent="0.25">
      <c r="A181" s="73" t="s">
        <v>86</v>
      </c>
      <c r="B181">
        <v>24.6</v>
      </c>
      <c r="C181">
        <v>0.84852813742373911</v>
      </c>
      <c r="D181">
        <v>5.1999999999999993</v>
      </c>
      <c r="E181">
        <v>0.56568542494924456</v>
      </c>
      <c r="F181">
        <v>19.399999999999999</v>
      </c>
      <c r="G181">
        <v>1.4142135623730951</v>
      </c>
    </row>
    <row r="182" spans="1:7" x14ac:dyDescent="0.25">
      <c r="A182" s="72">
        <v>133</v>
      </c>
      <c r="B182">
        <v>5.1375000000000002</v>
      </c>
      <c r="C182">
        <v>0.73860389539028937</v>
      </c>
      <c r="D182">
        <v>2.6</v>
      </c>
      <c r="E182">
        <v>0.76904393335398635</v>
      </c>
      <c r="F182">
        <v>2.5375000000000001</v>
      </c>
      <c r="G182">
        <v>0.26152028055746623</v>
      </c>
    </row>
    <row r="183" spans="1:7" x14ac:dyDescent="0.25">
      <c r="A183" s="73" t="s">
        <v>91</v>
      </c>
      <c r="B183">
        <v>4.55</v>
      </c>
      <c r="C183">
        <v>7.0710678118672834E-2</v>
      </c>
      <c r="D183">
        <v>2.3499999999999996</v>
      </c>
      <c r="E183">
        <v>7.0710678118672834E-2</v>
      </c>
      <c r="F183">
        <v>2.2000000000000002</v>
      </c>
      <c r="G183">
        <v>0</v>
      </c>
    </row>
    <row r="184" spans="1:7" x14ac:dyDescent="0.25">
      <c r="A184" s="73" t="s">
        <v>93</v>
      </c>
      <c r="B184">
        <v>6.3</v>
      </c>
      <c r="C184">
        <v>0</v>
      </c>
      <c r="D184">
        <v>3.8</v>
      </c>
      <c r="E184">
        <v>0.141421356237308</v>
      </c>
      <c r="F184">
        <v>2.5</v>
      </c>
      <c r="G184">
        <v>0.1414213562373017</v>
      </c>
    </row>
    <row r="185" spans="1:7" x14ac:dyDescent="0.25">
      <c r="A185" s="73" t="s">
        <v>94</v>
      </c>
      <c r="B185">
        <v>4.9499999999999993</v>
      </c>
      <c r="C185">
        <v>0.21213203435598502</v>
      </c>
      <c r="D185">
        <v>2.15</v>
      </c>
      <c r="E185">
        <v>0.35355339059327379</v>
      </c>
      <c r="F185">
        <v>2.8</v>
      </c>
      <c r="G185">
        <v>0.14142135623731428</v>
      </c>
    </row>
    <row r="186" spans="1:7" x14ac:dyDescent="0.25">
      <c r="A186" s="73" t="s">
        <v>95</v>
      </c>
      <c r="B186">
        <v>4.75</v>
      </c>
      <c r="C186">
        <v>7.0710678118672834E-2</v>
      </c>
      <c r="D186">
        <v>2.0999999999999996</v>
      </c>
      <c r="E186">
        <v>0.28284271247462228</v>
      </c>
      <c r="F186">
        <v>2.6500000000000004</v>
      </c>
      <c r="G186">
        <v>0.2121320343559599</v>
      </c>
    </row>
    <row r="187" spans="1:7" x14ac:dyDescent="0.25">
      <c r="A187" s="72">
        <v>139</v>
      </c>
      <c r="B187">
        <v>4.5500000000000007</v>
      </c>
      <c r="C187">
        <v>1.8260026599886723</v>
      </c>
      <c r="D187">
        <v>1.7625</v>
      </c>
      <c r="E187">
        <v>0.98261676877901594</v>
      </c>
      <c r="F187">
        <v>2.7875000000000005</v>
      </c>
      <c r="G187">
        <v>0.98334342206285352</v>
      </c>
    </row>
    <row r="188" spans="1:7" x14ac:dyDescent="0.25">
      <c r="A188" s="73" t="s">
        <v>104</v>
      </c>
      <c r="B188">
        <v>3</v>
      </c>
      <c r="C188">
        <v>0.56568542494923824</v>
      </c>
      <c r="D188">
        <v>1.1499999999999999</v>
      </c>
      <c r="E188">
        <v>0.35355339059327379</v>
      </c>
      <c r="F188">
        <v>1.85</v>
      </c>
      <c r="G188">
        <v>0.21213203435596409</v>
      </c>
    </row>
    <row r="189" spans="1:7" x14ac:dyDescent="0.25">
      <c r="A189" s="73" t="s">
        <v>76</v>
      </c>
      <c r="B189">
        <v>2.9</v>
      </c>
      <c r="C189">
        <v>0.70710678118654757</v>
      </c>
      <c r="D189">
        <v>0.89999999999999991</v>
      </c>
      <c r="E189">
        <v>0.42426406871192868</v>
      </c>
      <c r="F189">
        <v>2</v>
      </c>
      <c r="G189">
        <v>0.28284271247461912</v>
      </c>
    </row>
    <row r="190" spans="1:7" x14ac:dyDescent="0.25">
      <c r="A190" s="73" t="s">
        <v>77</v>
      </c>
      <c r="B190">
        <v>5.5</v>
      </c>
      <c r="C190">
        <v>0.14142135623729543</v>
      </c>
      <c r="D190">
        <v>2</v>
      </c>
      <c r="E190">
        <v>0.56568542494923824</v>
      </c>
      <c r="F190">
        <v>3.5</v>
      </c>
      <c r="G190">
        <v>0.70710678118654757</v>
      </c>
    </row>
    <row r="191" spans="1:7" x14ac:dyDescent="0.25">
      <c r="A191" s="73" t="s">
        <v>69</v>
      </c>
      <c r="B191">
        <v>6.8000000000000007</v>
      </c>
      <c r="C191">
        <v>0.56568542494923202</v>
      </c>
      <c r="D191">
        <v>3</v>
      </c>
      <c r="E191">
        <v>0.84852813742385635</v>
      </c>
      <c r="F191">
        <v>3.8</v>
      </c>
      <c r="G191">
        <v>0.28284271247462228</v>
      </c>
    </row>
    <row r="192" spans="1:7" x14ac:dyDescent="0.25">
      <c r="A192" s="72">
        <v>140</v>
      </c>
      <c r="B192">
        <v>13.125</v>
      </c>
      <c r="C192">
        <v>3.6279667662676922</v>
      </c>
      <c r="D192">
        <v>5.9124999999999996</v>
      </c>
      <c r="E192">
        <v>1.0020514671698013</v>
      </c>
      <c r="F192">
        <v>7.2125000000000004</v>
      </c>
      <c r="G192">
        <v>2.7894892005526732</v>
      </c>
    </row>
    <row r="193" spans="1:7" x14ac:dyDescent="0.25">
      <c r="A193" s="73" t="s">
        <v>104</v>
      </c>
      <c r="B193">
        <v>8.4499999999999993</v>
      </c>
      <c r="C193">
        <v>7.0710678118823575E-2</v>
      </c>
      <c r="D193">
        <v>4.8</v>
      </c>
      <c r="E193">
        <v>0</v>
      </c>
      <c r="F193">
        <v>3.6500000000000004</v>
      </c>
      <c r="G193">
        <v>7.0710678118647716E-2</v>
      </c>
    </row>
    <row r="194" spans="1:7" x14ac:dyDescent="0.25">
      <c r="A194" s="73" t="s">
        <v>105</v>
      </c>
      <c r="B194">
        <v>12.1</v>
      </c>
      <c r="C194">
        <v>0.14142135623724519</v>
      </c>
      <c r="D194">
        <v>5.2</v>
      </c>
      <c r="E194">
        <v>0.28284271247461601</v>
      </c>
      <c r="F194">
        <v>6.8999999999999995</v>
      </c>
      <c r="G194">
        <v>0.14142135623729543</v>
      </c>
    </row>
    <row r="195" spans="1:7" x14ac:dyDescent="0.25">
      <c r="A195" s="73" t="s">
        <v>106</v>
      </c>
      <c r="B195">
        <v>14.149999999999999</v>
      </c>
      <c r="C195">
        <v>0.63639610306791594</v>
      </c>
      <c r="D195">
        <v>6.85</v>
      </c>
      <c r="E195">
        <v>0.35355339059329388</v>
      </c>
      <c r="F195">
        <v>7.3</v>
      </c>
      <c r="G195">
        <v>0.28284271247461601</v>
      </c>
    </row>
    <row r="196" spans="1:7" x14ac:dyDescent="0.25">
      <c r="A196" s="73" t="s">
        <v>107</v>
      </c>
      <c r="B196">
        <v>17.8</v>
      </c>
      <c r="C196">
        <v>0.28284271247449039</v>
      </c>
      <c r="D196">
        <v>6.8</v>
      </c>
      <c r="E196">
        <v>0</v>
      </c>
      <c r="F196">
        <v>11</v>
      </c>
      <c r="G196">
        <v>0.28284271247459086</v>
      </c>
    </row>
    <row r="197" spans="1:7" x14ac:dyDescent="0.25">
      <c r="A197" s="72">
        <v>145</v>
      </c>
      <c r="B197">
        <v>3.35</v>
      </c>
      <c r="C197">
        <v>0.53984124650546139</v>
      </c>
      <c r="D197">
        <v>1.325</v>
      </c>
      <c r="E197">
        <v>0.58002463001890858</v>
      </c>
      <c r="F197">
        <v>2.0249999999999999</v>
      </c>
      <c r="G197">
        <v>0.59701639125619577</v>
      </c>
    </row>
    <row r="198" spans="1:7" x14ac:dyDescent="0.25">
      <c r="A198" s="73" t="s">
        <v>104</v>
      </c>
      <c r="B198">
        <v>3.6</v>
      </c>
      <c r="C198">
        <v>0.56568542494923824</v>
      </c>
      <c r="D198">
        <v>1.8</v>
      </c>
      <c r="E198">
        <v>0</v>
      </c>
      <c r="F198">
        <v>1.8000000000000003</v>
      </c>
      <c r="G198">
        <v>0.56568542494923668</v>
      </c>
    </row>
    <row r="199" spans="1:7" x14ac:dyDescent="0.25">
      <c r="A199" s="73" t="s">
        <v>58</v>
      </c>
      <c r="B199">
        <v>2.7</v>
      </c>
      <c r="C199">
        <v>0.56568542494923668</v>
      </c>
      <c r="D199">
        <v>1.1000000000000001</v>
      </c>
      <c r="E199">
        <v>0.84852813742385658</v>
      </c>
      <c r="F199">
        <v>1.6</v>
      </c>
      <c r="G199">
        <v>0.28284271247461601</v>
      </c>
    </row>
    <row r="200" spans="1:7" x14ac:dyDescent="0.25">
      <c r="A200" s="73" t="s">
        <v>97</v>
      </c>
      <c r="B200">
        <v>3.8</v>
      </c>
      <c r="C200">
        <v>0</v>
      </c>
      <c r="D200">
        <v>1.1000000000000001</v>
      </c>
      <c r="E200">
        <v>0</v>
      </c>
      <c r="F200">
        <v>2.6999999999999997</v>
      </c>
      <c r="G200">
        <v>0</v>
      </c>
    </row>
    <row r="201" spans="1:7" x14ac:dyDescent="0.25">
      <c r="A201" s="73" t="s">
        <v>74</v>
      </c>
      <c r="B201">
        <v>3.3</v>
      </c>
      <c r="C201">
        <v>0.14142135623732055</v>
      </c>
      <c r="D201">
        <v>1.3</v>
      </c>
      <c r="E201">
        <v>0.98994949366116658</v>
      </c>
      <c r="F201">
        <v>2</v>
      </c>
      <c r="G201">
        <v>0.84852813742385735</v>
      </c>
    </row>
    <row r="202" spans="1:7" x14ac:dyDescent="0.25">
      <c r="A202" s="72">
        <v>149</v>
      </c>
      <c r="B202">
        <v>0.35000000000000031</v>
      </c>
      <c r="C202">
        <v>6.527961834622328</v>
      </c>
      <c r="D202">
        <v>-1.7000000000000002</v>
      </c>
      <c r="E202">
        <v>6.6618315799785872</v>
      </c>
      <c r="F202">
        <v>2.0499999999999998</v>
      </c>
      <c r="G202">
        <v>0.44721359549995887</v>
      </c>
    </row>
    <row r="203" spans="1:7" x14ac:dyDescent="0.25">
      <c r="A203" s="73" t="s">
        <v>57</v>
      </c>
      <c r="B203">
        <v>4.2</v>
      </c>
      <c r="C203">
        <v>0.28284271247461601</v>
      </c>
      <c r="D203">
        <v>2.0499999999999998</v>
      </c>
      <c r="E203">
        <v>7.0710678118660275E-2</v>
      </c>
      <c r="F203">
        <v>2.1500000000000004</v>
      </c>
      <c r="G203">
        <v>0.2121320343559599</v>
      </c>
    </row>
    <row r="204" spans="1:7" x14ac:dyDescent="0.25">
      <c r="A204" s="73" t="s">
        <v>67</v>
      </c>
      <c r="B204">
        <v>1.9</v>
      </c>
      <c r="C204">
        <v>0.14142135623731114</v>
      </c>
      <c r="D204">
        <v>-0.35</v>
      </c>
      <c r="E204">
        <v>0.7778174593052023</v>
      </c>
      <c r="F204">
        <v>2.25</v>
      </c>
      <c r="G204">
        <v>0.63639610306789363</v>
      </c>
    </row>
    <row r="205" spans="1:7" x14ac:dyDescent="0.25">
      <c r="A205" s="73" t="s">
        <v>94</v>
      </c>
      <c r="B205">
        <v>2.1</v>
      </c>
      <c r="C205">
        <v>0.70710678118654757</v>
      </c>
      <c r="D205">
        <v>0.5</v>
      </c>
      <c r="E205">
        <v>0.14142135623730956</v>
      </c>
      <c r="F205">
        <v>1.6</v>
      </c>
      <c r="G205">
        <v>0.56568542494923746</v>
      </c>
    </row>
    <row r="206" spans="1:7" x14ac:dyDescent="0.25">
      <c r="A206" s="73" t="s">
        <v>95</v>
      </c>
      <c r="B206">
        <v>-6.8</v>
      </c>
      <c r="C206">
        <v>12.445079348883237</v>
      </c>
      <c r="D206">
        <v>-9</v>
      </c>
      <c r="E206">
        <v>12.727922061357855</v>
      </c>
      <c r="F206">
        <v>2.2000000000000002</v>
      </c>
      <c r="G206">
        <v>0.28284271247461912</v>
      </c>
    </row>
    <row r="207" spans="1:7" x14ac:dyDescent="0.25">
      <c r="A207" s="72">
        <v>150</v>
      </c>
      <c r="B207">
        <v>8.9124999999999996</v>
      </c>
      <c r="C207">
        <v>4.0154834257978376</v>
      </c>
      <c r="D207">
        <v>1.9374999999999998</v>
      </c>
      <c r="E207">
        <v>0.86178800840379122</v>
      </c>
      <c r="F207">
        <v>6.9749999999999996</v>
      </c>
      <c r="G207">
        <v>3.36823395861986</v>
      </c>
    </row>
    <row r="208" spans="1:7" x14ac:dyDescent="0.25">
      <c r="A208" s="73" t="s">
        <v>78</v>
      </c>
      <c r="B208">
        <v>3.5999999999999996</v>
      </c>
      <c r="C208">
        <v>0.42426406871193234</v>
      </c>
      <c r="D208">
        <v>1.35</v>
      </c>
      <c r="E208">
        <v>7.0710678118650852E-2</v>
      </c>
      <c r="F208">
        <v>2.25</v>
      </c>
      <c r="G208">
        <v>0.35355339059327379</v>
      </c>
    </row>
    <row r="209" spans="1:7" x14ac:dyDescent="0.25">
      <c r="A209" s="73" t="s">
        <v>79</v>
      </c>
      <c r="B209">
        <v>8.6999999999999993</v>
      </c>
      <c r="C209">
        <v>0</v>
      </c>
      <c r="D209">
        <v>1.85</v>
      </c>
      <c r="E209">
        <v>0.21213203435596201</v>
      </c>
      <c r="F209">
        <v>6.85</v>
      </c>
      <c r="G209">
        <v>0.21213203435596828</v>
      </c>
    </row>
    <row r="210" spans="1:7" x14ac:dyDescent="0.25">
      <c r="A210" s="73" t="s">
        <v>80</v>
      </c>
      <c r="B210">
        <v>9.15</v>
      </c>
      <c r="C210">
        <v>0.21213203435593478</v>
      </c>
      <c r="D210">
        <v>1.35</v>
      </c>
      <c r="E210">
        <v>0.49497474683058246</v>
      </c>
      <c r="F210">
        <v>7.8000000000000007</v>
      </c>
      <c r="G210">
        <v>0.28284271247459086</v>
      </c>
    </row>
    <row r="211" spans="1:7" x14ac:dyDescent="0.25">
      <c r="A211" s="73" t="s">
        <v>64</v>
      </c>
      <c r="B211">
        <v>14.2</v>
      </c>
      <c r="C211">
        <v>0.28284271247469134</v>
      </c>
      <c r="D211">
        <v>3.2</v>
      </c>
      <c r="E211">
        <v>0.56568542494923513</v>
      </c>
      <c r="F211">
        <v>11</v>
      </c>
      <c r="G211">
        <v>0.84852813742387312</v>
      </c>
    </row>
    <row r="212" spans="1:7" x14ac:dyDescent="0.25">
      <c r="A212" s="72">
        <v>163</v>
      </c>
      <c r="B212">
        <v>37.85</v>
      </c>
      <c r="C212">
        <v>16.387102942776146</v>
      </c>
      <c r="D212">
        <v>26.074999999999999</v>
      </c>
      <c r="E212">
        <v>12.764543526055741</v>
      </c>
      <c r="F212">
        <v>11.775</v>
      </c>
      <c r="G212">
        <v>4.5965048833714013</v>
      </c>
    </row>
    <row r="213" spans="1:7" x14ac:dyDescent="0.25">
      <c r="A213" s="73" t="s">
        <v>104</v>
      </c>
      <c r="B213">
        <v>17</v>
      </c>
      <c r="C213">
        <v>0.28284271247449039</v>
      </c>
      <c r="D213">
        <v>9.5</v>
      </c>
      <c r="E213">
        <v>0.98994949366117568</v>
      </c>
      <c r="F213">
        <v>7.5</v>
      </c>
      <c r="G213">
        <v>1.2727922061357817</v>
      </c>
    </row>
    <row r="214" spans="1:7" x14ac:dyDescent="0.25">
      <c r="A214" s="73" t="s">
        <v>105</v>
      </c>
      <c r="B214">
        <v>32.85</v>
      </c>
      <c r="C214">
        <v>1.626345596728914</v>
      </c>
      <c r="D214">
        <v>25.25</v>
      </c>
      <c r="E214">
        <v>1.3435028842543795</v>
      </c>
      <c r="F214">
        <v>7.6</v>
      </c>
      <c r="G214">
        <v>0.28284271247461601</v>
      </c>
    </row>
    <row r="215" spans="1:7" x14ac:dyDescent="0.25">
      <c r="A215" s="73" t="s">
        <v>106</v>
      </c>
      <c r="B215">
        <v>59.2</v>
      </c>
      <c r="C215">
        <v>0</v>
      </c>
      <c r="D215">
        <v>43.2</v>
      </c>
      <c r="E215">
        <v>0</v>
      </c>
      <c r="F215">
        <v>16</v>
      </c>
      <c r="G215">
        <v>0</v>
      </c>
    </row>
    <row r="216" spans="1:7" x14ac:dyDescent="0.25">
      <c r="A216" s="73" t="s">
        <v>107</v>
      </c>
      <c r="B216">
        <v>42.35</v>
      </c>
      <c r="C216">
        <v>2.3334523779156418</v>
      </c>
      <c r="D216">
        <v>26.35</v>
      </c>
      <c r="E216">
        <v>0.49497474683024334</v>
      </c>
      <c r="F216">
        <v>16</v>
      </c>
      <c r="G216">
        <v>1.8384776310850532</v>
      </c>
    </row>
    <row r="217" spans="1:7" x14ac:dyDescent="0.25">
      <c r="A217" s="72">
        <v>165</v>
      </c>
      <c r="B217">
        <v>20.169999999999998</v>
      </c>
      <c r="C217">
        <v>5.301372987779259</v>
      </c>
      <c r="D217">
        <v>7.2999999999999989</v>
      </c>
      <c r="E217">
        <v>4.2710914556143873</v>
      </c>
      <c r="F217">
        <v>12.87</v>
      </c>
      <c r="G217">
        <v>6.3238613379977133</v>
      </c>
    </row>
    <row r="218" spans="1:7" x14ac:dyDescent="0.25">
      <c r="A218" s="73" t="s">
        <v>87</v>
      </c>
      <c r="B218">
        <v>21.45</v>
      </c>
      <c r="C218">
        <v>0.77781745930521395</v>
      </c>
      <c r="D218">
        <v>14.7</v>
      </c>
      <c r="E218">
        <v>0.5656854249492822</v>
      </c>
      <c r="F218">
        <v>6.7499999999999991</v>
      </c>
      <c r="G218">
        <v>0.21213203435600178</v>
      </c>
    </row>
    <row r="219" spans="1:7" x14ac:dyDescent="0.25">
      <c r="A219" s="73" t="s">
        <v>88</v>
      </c>
      <c r="B219">
        <v>15</v>
      </c>
      <c r="C219">
        <v>0.14142135623724519</v>
      </c>
      <c r="D219">
        <v>4.5999999999999996</v>
      </c>
      <c r="E219">
        <v>0.42426406871193656</v>
      </c>
      <c r="F219">
        <v>10.4</v>
      </c>
      <c r="G219">
        <v>0.56568542494923202</v>
      </c>
    </row>
    <row r="220" spans="1:7" x14ac:dyDescent="0.25">
      <c r="A220" s="73" t="s">
        <v>89</v>
      </c>
      <c r="B220">
        <v>18.600000000000001</v>
      </c>
      <c r="C220">
        <v>0.28284271247449039</v>
      </c>
      <c r="D220">
        <v>8.4</v>
      </c>
      <c r="E220">
        <v>0</v>
      </c>
      <c r="F220">
        <v>10.199999999999999</v>
      </c>
      <c r="G220">
        <v>0.28284271247459086</v>
      </c>
    </row>
    <row r="221" spans="1:7" x14ac:dyDescent="0.25">
      <c r="A221" s="73" t="s">
        <v>81</v>
      </c>
      <c r="B221">
        <v>29.2</v>
      </c>
      <c r="C221">
        <v>1.131370849898464</v>
      </c>
      <c r="D221">
        <v>5</v>
      </c>
      <c r="E221">
        <v>1.4142135623730951</v>
      </c>
      <c r="F221">
        <v>24.2</v>
      </c>
      <c r="G221">
        <v>0.28284271247449039</v>
      </c>
    </row>
    <row r="222" spans="1:7" x14ac:dyDescent="0.25">
      <c r="A222" s="73" t="s">
        <v>90</v>
      </c>
      <c r="B222">
        <v>16.600000000000001</v>
      </c>
      <c r="C222">
        <v>0.84852813742373911</v>
      </c>
      <c r="D222">
        <v>3.8</v>
      </c>
      <c r="E222">
        <v>0.28284271247462228</v>
      </c>
      <c r="F222">
        <v>12.8</v>
      </c>
      <c r="G222">
        <v>1.1313708498984389</v>
      </c>
    </row>
    <row r="223" spans="1:7" x14ac:dyDescent="0.25">
      <c r="A223" s="72">
        <v>169</v>
      </c>
      <c r="B223">
        <v>19.2</v>
      </c>
      <c r="C223">
        <v>7.3779594546382343</v>
      </c>
      <c r="D223">
        <v>3.9</v>
      </c>
      <c r="E223">
        <v>0.96806139120556578</v>
      </c>
      <c r="F223">
        <v>15.3</v>
      </c>
      <c r="G223">
        <v>7.9476860963247828</v>
      </c>
    </row>
    <row r="224" spans="1:7" x14ac:dyDescent="0.25">
      <c r="A224" s="73" t="s">
        <v>87</v>
      </c>
      <c r="B224">
        <v>15.2</v>
      </c>
      <c r="C224">
        <v>0.56568542494923202</v>
      </c>
      <c r="D224">
        <v>5.1999999999999993</v>
      </c>
      <c r="E224">
        <v>0.56568542494924456</v>
      </c>
      <c r="F224">
        <v>10</v>
      </c>
      <c r="G224">
        <v>0</v>
      </c>
    </row>
    <row r="225" spans="1:7" x14ac:dyDescent="0.25">
      <c r="A225" s="73" t="s">
        <v>88</v>
      </c>
      <c r="B225">
        <v>15</v>
      </c>
      <c r="C225">
        <v>0.84852813742387312</v>
      </c>
      <c r="D225">
        <v>3.8000000000000003</v>
      </c>
      <c r="E225">
        <v>0.84852813742385846</v>
      </c>
      <c r="F225">
        <v>11.2</v>
      </c>
      <c r="G225">
        <v>0</v>
      </c>
    </row>
    <row r="226" spans="1:7" x14ac:dyDescent="0.25">
      <c r="A226" s="73" t="s">
        <v>89</v>
      </c>
      <c r="B226">
        <v>15.6</v>
      </c>
      <c r="C226">
        <v>0.56568542494923202</v>
      </c>
      <c r="D226">
        <v>3.6</v>
      </c>
      <c r="E226">
        <v>0.56568542494923824</v>
      </c>
      <c r="F226">
        <v>12</v>
      </c>
      <c r="G226">
        <v>0</v>
      </c>
    </row>
    <row r="227" spans="1:7" x14ac:dyDescent="0.25">
      <c r="A227" s="73" t="s">
        <v>90</v>
      </c>
      <c r="B227">
        <v>31</v>
      </c>
      <c r="C227">
        <v>2.8284271247461903</v>
      </c>
      <c r="D227">
        <v>3</v>
      </c>
      <c r="E227">
        <v>0</v>
      </c>
      <c r="F227">
        <v>28</v>
      </c>
      <c r="G227">
        <v>2.8284271247461903</v>
      </c>
    </row>
    <row r="228" spans="1:7" x14ac:dyDescent="0.25">
      <c r="A228" s="72">
        <v>179</v>
      </c>
      <c r="B228">
        <v>7.125</v>
      </c>
      <c r="C228">
        <v>2.0352255052310193</v>
      </c>
      <c r="D228">
        <v>1.6249999999999998</v>
      </c>
      <c r="E228">
        <v>0.36936238496708446</v>
      </c>
      <c r="F228">
        <v>5.5</v>
      </c>
      <c r="G228">
        <v>1.8700649339375517</v>
      </c>
    </row>
    <row r="229" spans="1:7" x14ac:dyDescent="0.25">
      <c r="A229" s="73" t="s">
        <v>91</v>
      </c>
      <c r="B229">
        <v>4.8000000000000007</v>
      </c>
      <c r="C229">
        <v>0.14142135623729543</v>
      </c>
      <c r="D229">
        <v>1.6</v>
      </c>
      <c r="E229">
        <v>0.42426406871192712</v>
      </c>
      <c r="F229">
        <v>3.2</v>
      </c>
      <c r="G229">
        <v>0.56568542494923824</v>
      </c>
    </row>
    <row r="230" spans="1:7" x14ac:dyDescent="0.25">
      <c r="A230" s="73" t="s">
        <v>93</v>
      </c>
      <c r="B230">
        <v>6</v>
      </c>
      <c r="C230">
        <v>0.14142135623729543</v>
      </c>
      <c r="D230">
        <v>1.4</v>
      </c>
      <c r="E230">
        <v>0.1414213562373127</v>
      </c>
      <c r="F230">
        <v>4.5999999999999996</v>
      </c>
      <c r="G230">
        <v>0.2828427124746411</v>
      </c>
    </row>
    <row r="231" spans="1:7" x14ac:dyDescent="0.25">
      <c r="A231" s="73" t="s">
        <v>94</v>
      </c>
      <c r="B231">
        <v>9.4</v>
      </c>
      <c r="C231">
        <v>1.4142135623730951</v>
      </c>
      <c r="D231">
        <v>1.9000000000000001</v>
      </c>
      <c r="E231">
        <v>0.42426406871192923</v>
      </c>
      <c r="F231">
        <v>7.5</v>
      </c>
      <c r="G231">
        <v>0.98994949366116858</v>
      </c>
    </row>
    <row r="232" spans="1:7" x14ac:dyDescent="0.25">
      <c r="A232" s="73" t="s">
        <v>108</v>
      </c>
      <c r="B232">
        <v>8.3000000000000007</v>
      </c>
      <c r="C232">
        <v>0.70710678118652748</v>
      </c>
      <c r="D232">
        <v>1.6</v>
      </c>
      <c r="E232">
        <v>0.56568542494923668</v>
      </c>
      <c r="F232">
        <v>6.7</v>
      </c>
      <c r="G232">
        <v>0.14142135623734567</v>
      </c>
    </row>
    <row r="233" spans="1:7" x14ac:dyDescent="0.25">
      <c r="A233" s="72">
        <v>180</v>
      </c>
      <c r="B233">
        <v>10.275</v>
      </c>
      <c r="C233">
        <v>3.2398192189424049</v>
      </c>
      <c r="D233">
        <v>4.3375000000000004</v>
      </c>
      <c r="E233">
        <v>1.3978938238854695</v>
      </c>
      <c r="F233">
        <v>5.9375</v>
      </c>
      <c r="G233">
        <v>2.1433868392936311</v>
      </c>
    </row>
    <row r="234" spans="1:7" x14ac:dyDescent="0.25">
      <c r="A234" s="73" t="s">
        <v>104</v>
      </c>
      <c r="B234">
        <v>7.95</v>
      </c>
      <c r="C234">
        <v>7.0710678118622597E-2</v>
      </c>
      <c r="D234">
        <v>3.1500000000000004</v>
      </c>
      <c r="E234">
        <v>7.0710678118622597E-2</v>
      </c>
      <c r="F234">
        <v>4.8000000000000007</v>
      </c>
      <c r="G234">
        <v>0.14142135623729543</v>
      </c>
    </row>
    <row r="235" spans="1:7" x14ac:dyDescent="0.25">
      <c r="A235" s="73" t="s">
        <v>105</v>
      </c>
      <c r="B235">
        <v>7.85</v>
      </c>
      <c r="C235">
        <v>0.21213203435600178</v>
      </c>
      <c r="D235">
        <v>4.05</v>
      </c>
      <c r="E235">
        <v>0.21213203435596828</v>
      </c>
      <c r="F235">
        <v>3.8</v>
      </c>
      <c r="G235">
        <v>5.9604644775390625E-8</v>
      </c>
    </row>
    <row r="236" spans="1:7" x14ac:dyDescent="0.25">
      <c r="A236" s="73" t="s">
        <v>106</v>
      </c>
      <c r="B236">
        <v>15.3</v>
      </c>
      <c r="C236">
        <v>0.14142135623724519</v>
      </c>
      <c r="D236">
        <v>6.4</v>
      </c>
      <c r="E236">
        <v>0</v>
      </c>
      <c r="F236">
        <v>8.8999999999999986</v>
      </c>
      <c r="G236">
        <v>0.14142135623744617</v>
      </c>
    </row>
    <row r="237" spans="1:7" x14ac:dyDescent="0.25">
      <c r="A237" s="73" t="s">
        <v>108</v>
      </c>
      <c r="B237">
        <v>10</v>
      </c>
      <c r="C237">
        <v>0.42426406871193656</v>
      </c>
      <c r="D237">
        <v>3.75</v>
      </c>
      <c r="E237">
        <v>1.2020815280171295</v>
      </c>
      <c r="F237">
        <v>6.25</v>
      </c>
      <c r="G237">
        <v>1.6263455967290625</v>
      </c>
    </row>
    <row r="238" spans="1:7" x14ac:dyDescent="0.25">
      <c r="A238" s="72">
        <v>181</v>
      </c>
      <c r="B238">
        <v>4.5375000000000005</v>
      </c>
      <c r="C238">
        <v>0.90858995937975595</v>
      </c>
      <c r="D238">
        <v>2.3500000000000005</v>
      </c>
      <c r="E238">
        <v>0.25071326821119677</v>
      </c>
      <c r="F238">
        <v>2.1875</v>
      </c>
      <c r="G238">
        <v>0.73763618597323599</v>
      </c>
    </row>
    <row r="239" spans="1:7" x14ac:dyDescent="0.25">
      <c r="A239" s="73" t="s">
        <v>91</v>
      </c>
      <c r="B239">
        <v>4.5500000000000007</v>
      </c>
      <c r="C239">
        <v>0.49497474683057352</v>
      </c>
      <c r="D239">
        <v>2.4500000000000002</v>
      </c>
      <c r="E239">
        <v>0.2121320343559599</v>
      </c>
      <c r="F239">
        <v>2.1000000000000005</v>
      </c>
      <c r="G239">
        <v>0.28284271247461601</v>
      </c>
    </row>
    <row r="240" spans="1:7" x14ac:dyDescent="0.25">
      <c r="A240" s="73" t="s">
        <v>93</v>
      </c>
      <c r="B240">
        <v>4</v>
      </c>
      <c r="C240">
        <v>0.14142135623729543</v>
      </c>
      <c r="D240">
        <v>2.4</v>
      </c>
      <c r="E240">
        <v>0</v>
      </c>
      <c r="F240">
        <v>1.5999999999999999</v>
      </c>
      <c r="G240">
        <v>0.141421356237308</v>
      </c>
    </row>
    <row r="241" spans="1:7" x14ac:dyDescent="0.25">
      <c r="A241" s="73" t="s">
        <v>94</v>
      </c>
      <c r="B241">
        <v>5.85</v>
      </c>
      <c r="C241">
        <v>0.35355339059327379</v>
      </c>
      <c r="D241">
        <v>2.5499999999999998</v>
      </c>
      <c r="E241">
        <v>0.21213203435596828</v>
      </c>
      <c r="F241">
        <v>3.3</v>
      </c>
      <c r="G241">
        <v>0.141421356237308</v>
      </c>
    </row>
    <row r="242" spans="1:7" x14ac:dyDescent="0.25">
      <c r="A242" s="73" t="s">
        <v>95</v>
      </c>
      <c r="B242">
        <v>3.75</v>
      </c>
      <c r="C242">
        <v>0.35355339059327379</v>
      </c>
      <c r="D242">
        <v>2</v>
      </c>
      <c r="E242">
        <v>0</v>
      </c>
      <c r="F242">
        <v>1.75</v>
      </c>
      <c r="G242">
        <v>0.35355339059327379</v>
      </c>
    </row>
    <row r="243" spans="1:7" x14ac:dyDescent="0.25">
      <c r="A243" s="72">
        <v>182</v>
      </c>
      <c r="B243">
        <v>1.125</v>
      </c>
      <c r="C243">
        <v>0.2492846909516451</v>
      </c>
      <c r="D243">
        <v>0.1875</v>
      </c>
      <c r="E243">
        <v>0.16420805617960929</v>
      </c>
      <c r="F243">
        <v>0.9375</v>
      </c>
      <c r="G243">
        <v>0.20658792662827929</v>
      </c>
    </row>
    <row r="244" spans="1:7" x14ac:dyDescent="0.25">
      <c r="A244" s="73" t="s">
        <v>85</v>
      </c>
      <c r="B244">
        <v>1.2999999999999998</v>
      </c>
      <c r="C244">
        <v>0.14142135623731114</v>
      </c>
      <c r="D244">
        <v>0.25</v>
      </c>
      <c r="E244">
        <v>0.21213203435596434</v>
      </c>
      <c r="F244">
        <v>1.0499999999999998</v>
      </c>
      <c r="G244">
        <v>7.0710678118657139E-2</v>
      </c>
    </row>
    <row r="245" spans="1:7" x14ac:dyDescent="0.25">
      <c r="A245" s="73" t="s">
        <v>82</v>
      </c>
      <c r="B245">
        <v>1.3</v>
      </c>
      <c r="C245">
        <v>0</v>
      </c>
      <c r="D245">
        <v>0.2</v>
      </c>
      <c r="E245">
        <v>0</v>
      </c>
      <c r="F245">
        <v>1.1000000000000001</v>
      </c>
      <c r="G245">
        <v>0</v>
      </c>
    </row>
    <row r="246" spans="1:7" x14ac:dyDescent="0.25">
      <c r="A246" s="73" t="s">
        <v>83</v>
      </c>
      <c r="B246">
        <v>0.95000000000000007</v>
      </c>
      <c r="C246">
        <v>0.21213203435596462</v>
      </c>
      <c r="D246">
        <v>0</v>
      </c>
      <c r="E246">
        <v>0.14142135623730953</v>
      </c>
      <c r="F246">
        <v>0.95</v>
      </c>
      <c r="G246">
        <v>7.0710678118655571E-2</v>
      </c>
    </row>
    <row r="247" spans="1:7" x14ac:dyDescent="0.25">
      <c r="A247" s="73" t="s">
        <v>86</v>
      </c>
      <c r="B247">
        <v>0.95</v>
      </c>
      <c r="C247">
        <v>0.35355339059327379</v>
      </c>
      <c r="D247">
        <v>0.30000000000000004</v>
      </c>
      <c r="E247">
        <v>0.14142135623730948</v>
      </c>
      <c r="F247">
        <v>0.64999999999999991</v>
      </c>
      <c r="G247">
        <v>0.21213203435596462</v>
      </c>
    </row>
    <row r="248" spans="1:7" x14ac:dyDescent="0.25">
      <c r="A248" s="72">
        <v>183</v>
      </c>
      <c r="B248">
        <v>8.4125000000000014</v>
      </c>
      <c r="C248">
        <v>2.8767230861321509</v>
      </c>
      <c r="D248">
        <v>1.6625000000000001</v>
      </c>
      <c r="E248">
        <v>0.25599944196367902</v>
      </c>
      <c r="F248">
        <v>6.75</v>
      </c>
      <c r="G248">
        <v>2.720819204367896</v>
      </c>
    </row>
    <row r="249" spans="1:7" x14ac:dyDescent="0.25">
      <c r="A249" s="73" t="s">
        <v>87</v>
      </c>
      <c r="B249">
        <v>4.55</v>
      </c>
      <c r="C249">
        <v>7.0710678118672834E-2</v>
      </c>
      <c r="D249">
        <v>1.35</v>
      </c>
      <c r="E249">
        <v>7.0710678118650852E-2</v>
      </c>
      <c r="F249">
        <v>3.2</v>
      </c>
      <c r="G249">
        <v>0</v>
      </c>
    </row>
    <row r="250" spans="1:7" x14ac:dyDescent="0.25">
      <c r="A250" s="73" t="s">
        <v>88</v>
      </c>
      <c r="B250">
        <v>7.8</v>
      </c>
      <c r="C250">
        <v>0</v>
      </c>
      <c r="D250">
        <v>1.8</v>
      </c>
      <c r="E250">
        <v>0.28284271247461912</v>
      </c>
      <c r="F250">
        <v>6</v>
      </c>
      <c r="G250">
        <v>0.28284271247459086</v>
      </c>
    </row>
    <row r="251" spans="1:7" x14ac:dyDescent="0.25">
      <c r="A251" s="73" t="s">
        <v>89</v>
      </c>
      <c r="B251">
        <v>12</v>
      </c>
      <c r="C251">
        <v>0</v>
      </c>
      <c r="D251">
        <v>1.8</v>
      </c>
      <c r="E251">
        <v>0.28284271247461912</v>
      </c>
      <c r="F251">
        <v>10.199999999999999</v>
      </c>
      <c r="G251">
        <v>0.28284271247469134</v>
      </c>
    </row>
    <row r="252" spans="1:7" x14ac:dyDescent="0.25">
      <c r="A252" s="73" t="s">
        <v>90</v>
      </c>
      <c r="B252">
        <v>9.3000000000000007</v>
      </c>
      <c r="C252">
        <v>0.14142135623724519</v>
      </c>
      <c r="D252">
        <v>1.7000000000000002</v>
      </c>
      <c r="E252">
        <v>0.141421356237308</v>
      </c>
      <c r="F252">
        <v>7.6</v>
      </c>
      <c r="G252">
        <v>0.28284271247461601</v>
      </c>
    </row>
    <row r="253" spans="1:7" x14ac:dyDescent="0.25">
      <c r="A253" s="72">
        <v>184</v>
      </c>
      <c r="B253">
        <v>5.4666666666666659</v>
      </c>
      <c r="C253">
        <v>1.8457157599876168</v>
      </c>
      <c r="D253">
        <v>1.7166666666666668</v>
      </c>
      <c r="E253">
        <v>0.93255920276766702</v>
      </c>
      <c r="F253">
        <v>3.75</v>
      </c>
      <c r="G253">
        <v>1.395349418604529</v>
      </c>
    </row>
    <row r="254" spans="1:7" x14ac:dyDescent="0.25">
      <c r="A254" s="73" t="s">
        <v>76</v>
      </c>
      <c r="B254">
        <v>5.9</v>
      </c>
      <c r="C254">
        <v>0.4242640687119198</v>
      </c>
      <c r="D254">
        <v>1</v>
      </c>
      <c r="E254">
        <v>0.28284271247461912</v>
      </c>
      <c r="F254">
        <v>4.9000000000000004</v>
      </c>
      <c r="G254">
        <v>0.14142135623727031</v>
      </c>
    </row>
    <row r="255" spans="1:7" x14ac:dyDescent="0.25">
      <c r="A255" s="73" t="s">
        <v>97</v>
      </c>
      <c r="B255">
        <v>3.25</v>
      </c>
      <c r="C255">
        <v>0.49497474683058429</v>
      </c>
      <c r="D255">
        <v>1.25</v>
      </c>
      <c r="E255">
        <v>7.0710678118654002E-2</v>
      </c>
      <c r="F255">
        <v>2</v>
      </c>
      <c r="G255">
        <v>0.42426406871192818</v>
      </c>
    </row>
    <row r="256" spans="1:7" x14ac:dyDescent="0.25">
      <c r="A256" s="73" t="s">
        <v>98</v>
      </c>
      <c r="B256">
        <v>7.25</v>
      </c>
      <c r="C256">
        <v>0.21213203435596828</v>
      </c>
      <c r="D256">
        <v>2.9</v>
      </c>
      <c r="E256">
        <v>0</v>
      </c>
      <c r="F256">
        <v>4.3499999999999996</v>
      </c>
      <c r="G256">
        <v>0.21213203435596828</v>
      </c>
    </row>
    <row r="257" spans="1:7" x14ac:dyDescent="0.25">
      <c r="A257" s="72">
        <v>185</v>
      </c>
      <c r="B257">
        <v>11.125</v>
      </c>
      <c r="C257">
        <v>1.1961246948852298</v>
      </c>
      <c r="D257">
        <v>5.7249999999999988</v>
      </c>
      <c r="E257">
        <v>0.95131487952203364</v>
      </c>
      <c r="F257">
        <v>5.4000000000000012</v>
      </c>
      <c r="G257">
        <v>0.69487922897229715</v>
      </c>
    </row>
    <row r="258" spans="1:7" x14ac:dyDescent="0.25">
      <c r="A258" s="73" t="s">
        <v>91</v>
      </c>
      <c r="B258">
        <v>10.9</v>
      </c>
      <c r="C258">
        <v>0.14142135623734567</v>
      </c>
      <c r="D258">
        <v>6.4499999999999993</v>
      </c>
      <c r="E258">
        <v>0.21213203435600178</v>
      </c>
      <c r="F258">
        <v>4.4500000000000011</v>
      </c>
      <c r="G258">
        <v>7.0710678118622597E-2</v>
      </c>
    </row>
    <row r="259" spans="1:7" x14ac:dyDescent="0.25">
      <c r="A259" s="73" t="s">
        <v>93</v>
      </c>
      <c r="B259">
        <v>10.4</v>
      </c>
      <c r="C259">
        <v>0</v>
      </c>
      <c r="D259">
        <v>4.9000000000000004</v>
      </c>
      <c r="E259">
        <v>0.14142135623727031</v>
      </c>
      <c r="F259">
        <v>5.5</v>
      </c>
      <c r="G259">
        <v>0.14142135623734567</v>
      </c>
    </row>
    <row r="260" spans="1:7" x14ac:dyDescent="0.25">
      <c r="A260" s="73" t="s">
        <v>94</v>
      </c>
      <c r="B260">
        <v>13</v>
      </c>
      <c r="C260">
        <v>0.14142135623724519</v>
      </c>
      <c r="D260">
        <v>6.75</v>
      </c>
      <c r="E260">
        <v>0.21213203435596828</v>
      </c>
      <c r="F260">
        <v>6.25</v>
      </c>
      <c r="G260">
        <v>7.0710678118622597E-2</v>
      </c>
    </row>
    <row r="261" spans="1:7" x14ac:dyDescent="0.25">
      <c r="A261" s="73" t="s">
        <v>95</v>
      </c>
      <c r="B261">
        <v>10.199999999999999</v>
      </c>
      <c r="C261">
        <v>0.28284271247469134</v>
      </c>
      <c r="D261">
        <v>4.8</v>
      </c>
      <c r="E261">
        <v>0</v>
      </c>
      <c r="F261">
        <v>5.4</v>
      </c>
      <c r="G261">
        <v>0.28284271247461601</v>
      </c>
    </row>
    <row r="262" spans="1:7" x14ac:dyDescent="0.25">
      <c r="A262" s="72">
        <v>186</v>
      </c>
      <c r="B262">
        <v>11.674999999999999</v>
      </c>
      <c r="C262">
        <v>6.0897454790820342</v>
      </c>
      <c r="D262">
        <v>4.3249999999999993</v>
      </c>
      <c r="E262">
        <v>2.0499128901353005</v>
      </c>
      <c r="F262">
        <v>7.35</v>
      </c>
      <c r="G262">
        <v>4.945994050022418</v>
      </c>
    </row>
    <row r="263" spans="1:7" x14ac:dyDescent="0.25">
      <c r="A263" s="73" t="s">
        <v>66</v>
      </c>
      <c r="B263">
        <v>11.4</v>
      </c>
      <c r="C263">
        <v>4.8083261120685235</v>
      </c>
      <c r="D263">
        <v>5.6</v>
      </c>
      <c r="E263">
        <v>0</v>
      </c>
      <c r="F263">
        <v>5.8000000000000007</v>
      </c>
      <c r="G263">
        <v>4.8083261120685235</v>
      </c>
    </row>
    <row r="264" spans="1:7" x14ac:dyDescent="0.25">
      <c r="A264" s="73" t="s">
        <v>67</v>
      </c>
      <c r="B264">
        <v>4.0999999999999996</v>
      </c>
      <c r="C264">
        <v>0</v>
      </c>
      <c r="D264">
        <v>1.2</v>
      </c>
      <c r="E264">
        <v>0</v>
      </c>
      <c r="F264">
        <v>2.8999999999999995</v>
      </c>
      <c r="G264">
        <v>0</v>
      </c>
    </row>
    <row r="265" spans="1:7" x14ac:dyDescent="0.25">
      <c r="A265" s="73" t="s">
        <v>68</v>
      </c>
      <c r="B265">
        <v>19</v>
      </c>
      <c r="C265">
        <v>0.42426406871200356</v>
      </c>
      <c r="D265">
        <v>4.7</v>
      </c>
      <c r="E265">
        <v>0</v>
      </c>
      <c r="F265">
        <v>14.3</v>
      </c>
      <c r="G265">
        <v>0.42426406871200356</v>
      </c>
    </row>
    <row r="266" spans="1:7" x14ac:dyDescent="0.25">
      <c r="A266" s="73" t="s">
        <v>69</v>
      </c>
      <c r="B266">
        <v>12.2</v>
      </c>
      <c r="C266">
        <v>3.6769552621700603</v>
      </c>
      <c r="D266">
        <v>5.8</v>
      </c>
      <c r="E266">
        <v>1.4142135623730951</v>
      </c>
      <c r="F266">
        <v>6.4</v>
      </c>
      <c r="G266">
        <v>2.2627416997969467</v>
      </c>
    </row>
    <row r="267" spans="1:7" x14ac:dyDescent="0.25">
      <c r="A267" s="72">
        <v>197</v>
      </c>
      <c r="B267">
        <v>9.1124999999999989</v>
      </c>
      <c r="C267">
        <v>4.3750714279883489</v>
      </c>
      <c r="D267">
        <v>1.7000000000000002</v>
      </c>
      <c r="E267">
        <v>0.82635170651311785</v>
      </c>
      <c r="F267">
        <v>7.4124999999999996</v>
      </c>
      <c r="G267">
        <v>4.2856696426246259</v>
      </c>
    </row>
    <row r="268" spans="1:7" x14ac:dyDescent="0.25">
      <c r="A268" s="73" t="s">
        <v>57</v>
      </c>
      <c r="B268">
        <v>6</v>
      </c>
      <c r="C268">
        <v>0.84852813742385635</v>
      </c>
      <c r="D268">
        <v>1.5</v>
      </c>
      <c r="E268">
        <v>0.9899494936611668</v>
      </c>
      <c r="F268">
        <v>4.5</v>
      </c>
      <c r="G268">
        <v>0.14142135623729543</v>
      </c>
    </row>
    <row r="269" spans="1:7" x14ac:dyDescent="0.25">
      <c r="A269" s="73" t="s">
        <v>58</v>
      </c>
      <c r="B269">
        <v>6.3000000000000007</v>
      </c>
      <c r="C269">
        <v>0.14142135623724519</v>
      </c>
      <c r="D269">
        <v>2.4</v>
      </c>
      <c r="E269">
        <v>0</v>
      </c>
      <c r="F269">
        <v>3.9000000000000004</v>
      </c>
      <c r="G269">
        <v>0.14142135623729543</v>
      </c>
    </row>
    <row r="270" spans="1:7" x14ac:dyDescent="0.25">
      <c r="A270" s="73" t="s">
        <v>59</v>
      </c>
      <c r="B270">
        <v>8.15</v>
      </c>
      <c r="C270">
        <v>0.21213203435600178</v>
      </c>
      <c r="D270">
        <v>0.9</v>
      </c>
      <c r="E270">
        <v>0</v>
      </c>
      <c r="F270">
        <v>7.25</v>
      </c>
      <c r="G270">
        <v>0.21213203435596828</v>
      </c>
    </row>
    <row r="271" spans="1:7" x14ac:dyDescent="0.25">
      <c r="A271" s="73" t="s">
        <v>60</v>
      </c>
      <c r="B271">
        <v>16</v>
      </c>
      <c r="C271">
        <v>1.131370849898464</v>
      </c>
      <c r="D271">
        <v>2</v>
      </c>
      <c r="E271">
        <v>1.1313708498984758</v>
      </c>
      <c r="F271">
        <v>14</v>
      </c>
      <c r="G271">
        <v>0</v>
      </c>
    </row>
    <row r="272" spans="1:7" x14ac:dyDescent="0.25">
      <c r="A272" s="72">
        <v>211</v>
      </c>
      <c r="B272">
        <v>3.9375000000000004</v>
      </c>
      <c r="C272">
        <v>1.3835126102992845</v>
      </c>
      <c r="D272">
        <v>1.5374999999999999</v>
      </c>
      <c r="E272">
        <v>0.66319034113249076</v>
      </c>
      <c r="F272">
        <v>2.4</v>
      </c>
      <c r="G272">
        <v>1.1313708498984756</v>
      </c>
    </row>
    <row r="273" spans="1:7" x14ac:dyDescent="0.25">
      <c r="A273" s="73" t="s">
        <v>104</v>
      </c>
      <c r="B273">
        <v>1.8</v>
      </c>
      <c r="C273">
        <v>0.28284271247461912</v>
      </c>
      <c r="D273">
        <v>0.8</v>
      </c>
      <c r="E273">
        <v>0</v>
      </c>
      <c r="F273">
        <v>1</v>
      </c>
      <c r="G273">
        <v>0.28284271247461912</v>
      </c>
    </row>
    <row r="274" spans="1:7" x14ac:dyDescent="0.25">
      <c r="A274" s="73" t="s">
        <v>105</v>
      </c>
      <c r="B274">
        <v>4.55</v>
      </c>
      <c r="C274">
        <v>7.0710678118672834E-2</v>
      </c>
      <c r="D274">
        <v>2.5</v>
      </c>
      <c r="E274">
        <v>0.141421356237308</v>
      </c>
      <c r="F274">
        <v>2.0499999999999998</v>
      </c>
      <c r="G274">
        <v>7.0710678118647716E-2</v>
      </c>
    </row>
    <row r="275" spans="1:7" x14ac:dyDescent="0.25">
      <c r="A275" s="73" t="s">
        <v>106</v>
      </c>
      <c r="B275">
        <v>4.25</v>
      </c>
      <c r="C275">
        <v>0.21213203435596828</v>
      </c>
      <c r="D275">
        <v>1.5</v>
      </c>
      <c r="E275">
        <v>0</v>
      </c>
      <c r="F275">
        <v>2.75</v>
      </c>
      <c r="G275">
        <v>0.21213203435596409</v>
      </c>
    </row>
    <row r="276" spans="1:7" x14ac:dyDescent="0.25">
      <c r="A276" s="73" t="s">
        <v>108</v>
      </c>
      <c r="B276">
        <v>5.15</v>
      </c>
      <c r="C276">
        <v>0.49497474683057352</v>
      </c>
      <c r="D276">
        <v>1.35</v>
      </c>
      <c r="E276">
        <v>0.21213203435596303</v>
      </c>
      <c r="F276">
        <v>3.8</v>
      </c>
      <c r="G276">
        <v>0.70710678118654502</v>
      </c>
    </row>
    <row r="277" spans="1:7" x14ac:dyDescent="0.25">
      <c r="A277" s="72">
        <v>213</v>
      </c>
      <c r="B277">
        <v>15.25</v>
      </c>
      <c r="C277">
        <v>6.1211576869552538</v>
      </c>
      <c r="D277">
        <v>7.8625000000000007</v>
      </c>
      <c r="E277">
        <v>3.3367809551807759</v>
      </c>
      <c r="F277">
        <v>7.3875000000000011</v>
      </c>
      <c r="G277">
        <v>3.5634804415266301</v>
      </c>
    </row>
    <row r="278" spans="1:7" x14ac:dyDescent="0.25">
      <c r="A278" s="73" t="s">
        <v>104</v>
      </c>
      <c r="B278">
        <v>11.1</v>
      </c>
      <c r="C278">
        <v>0.14142135623734567</v>
      </c>
      <c r="D278">
        <v>6</v>
      </c>
      <c r="E278">
        <v>0.56568542494924456</v>
      </c>
      <c r="F278">
        <v>5.0999999999999996</v>
      </c>
      <c r="G278">
        <v>0.4242640687119198</v>
      </c>
    </row>
    <row r="279" spans="1:7" x14ac:dyDescent="0.25">
      <c r="A279" s="73" t="s">
        <v>105</v>
      </c>
      <c r="B279">
        <v>8.9</v>
      </c>
      <c r="C279">
        <v>0</v>
      </c>
      <c r="D279">
        <v>5.65</v>
      </c>
      <c r="E279">
        <v>7.0710678118572359E-2</v>
      </c>
      <c r="F279">
        <v>3.2500000000000004</v>
      </c>
      <c r="G279">
        <v>7.0710678118647716E-2</v>
      </c>
    </row>
    <row r="280" spans="1:7" x14ac:dyDescent="0.25">
      <c r="A280" s="73" t="s">
        <v>106</v>
      </c>
      <c r="B280">
        <v>17.600000000000001</v>
      </c>
      <c r="C280">
        <v>1.1313708498984136</v>
      </c>
      <c r="D280">
        <v>6.6</v>
      </c>
      <c r="E280">
        <v>0.84852813742386468</v>
      </c>
      <c r="F280">
        <v>11</v>
      </c>
      <c r="G280">
        <v>0.28284271247459086</v>
      </c>
    </row>
    <row r="281" spans="1:7" x14ac:dyDescent="0.25">
      <c r="A281" s="73" t="s">
        <v>107</v>
      </c>
      <c r="B281">
        <v>23.4</v>
      </c>
      <c r="C281">
        <v>1.4142135623730951</v>
      </c>
      <c r="D281">
        <v>13.2</v>
      </c>
      <c r="E281">
        <v>0</v>
      </c>
      <c r="F281">
        <v>10.199999999999999</v>
      </c>
      <c r="G281">
        <v>1.4142135623730951</v>
      </c>
    </row>
    <row r="282" spans="1:7" x14ac:dyDescent="0.25">
      <c r="A282" s="72">
        <v>219</v>
      </c>
      <c r="B282">
        <v>15.5</v>
      </c>
      <c r="C282">
        <v>12.785818036290946</v>
      </c>
      <c r="D282">
        <v>2.0874999999999999</v>
      </c>
      <c r="E282">
        <v>1.2608812111263412</v>
      </c>
      <c r="F282">
        <v>13.4125</v>
      </c>
      <c r="G282">
        <v>11.829797426112467</v>
      </c>
    </row>
    <row r="283" spans="1:7" x14ac:dyDescent="0.25">
      <c r="A283" s="73" t="s">
        <v>75</v>
      </c>
      <c r="B283">
        <v>1.95</v>
      </c>
      <c r="C283">
        <v>7.0710678118654002E-2</v>
      </c>
      <c r="D283">
        <v>0.6</v>
      </c>
      <c r="E283">
        <v>0.42426406871192857</v>
      </c>
      <c r="F283">
        <v>1.35</v>
      </c>
      <c r="G283">
        <v>0.35355339059327251</v>
      </c>
    </row>
    <row r="284" spans="1:7" x14ac:dyDescent="0.25">
      <c r="A284" s="73" t="s">
        <v>105</v>
      </c>
      <c r="B284">
        <v>5.9</v>
      </c>
      <c r="C284">
        <v>0.14142135623729543</v>
      </c>
      <c r="D284">
        <v>1.6</v>
      </c>
      <c r="E284">
        <v>0.28284271247461756</v>
      </c>
      <c r="F284">
        <v>4.3000000000000007</v>
      </c>
      <c r="G284">
        <v>0.14142135623727031</v>
      </c>
    </row>
    <row r="285" spans="1:7" x14ac:dyDescent="0.25">
      <c r="A285" s="73" t="s">
        <v>109</v>
      </c>
      <c r="B285">
        <v>30.5</v>
      </c>
      <c r="C285">
        <v>2.1213203435596424</v>
      </c>
      <c r="D285">
        <v>2.5</v>
      </c>
      <c r="E285">
        <v>0.70710678118654757</v>
      </c>
      <c r="F285">
        <v>28</v>
      </c>
      <c r="G285">
        <v>1.4142135623730951</v>
      </c>
    </row>
    <row r="286" spans="1:7" x14ac:dyDescent="0.25">
      <c r="A286" s="73" t="s">
        <v>84</v>
      </c>
      <c r="B286">
        <v>23.65</v>
      </c>
      <c r="C286">
        <v>2.3334523779156906</v>
      </c>
      <c r="D286">
        <v>3.65</v>
      </c>
      <c r="E286">
        <v>0.49497474683058429</v>
      </c>
      <c r="F286">
        <v>20</v>
      </c>
      <c r="G286">
        <v>2.8284271247461903</v>
      </c>
    </row>
    <row r="287" spans="1:7" x14ac:dyDescent="0.25">
      <c r="A287" s="72">
        <v>228</v>
      </c>
      <c r="B287">
        <v>23.6</v>
      </c>
      <c r="C287">
        <v>7.4055963394487749</v>
      </c>
      <c r="D287">
        <v>3.3249999999999997</v>
      </c>
      <c r="E287">
        <v>0.85648784496420804</v>
      </c>
      <c r="F287">
        <v>20.275000000000002</v>
      </c>
      <c r="G287">
        <v>7.546380400089638</v>
      </c>
    </row>
    <row r="288" spans="1:7" x14ac:dyDescent="0.25">
      <c r="A288" s="73" t="s">
        <v>91</v>
      </c>
      <c r="B288">
        <v>13.100000000000001</v>
      </c>
      <c r="C288">
        <v>0.42426406871186956</v>
      </c>
      <c r="D288">
        <v>3.0999999999999996</v>
      </c>
      <c r="E288">
        <v>0.42426406871193234</v>
      </c>
      <c r="F288">
        <v>10</v>
      </c>
      <c r="G288">
        <v>0</v>
      </c>
    </row>
    <row r="289" spans="1:7" x14ac:dyDescent="0.25">
      <c r="A289" s="73" t="s">
        <v>93</v>
      </c>
      <c r="B289">
        <v>23.7</v>
      </c>
      <c r="C289">
        <v>0</v>
      </c>
      <c r="D289">
        <v>4.5999999999999996</v>
      </c>
      <c r="E289">
        <v>0.42426406871193656</v>
      </c>
      <c r="F289">
        <v>19.099999999999998</v>
      </c>
      <c r="G289">
        <v>0.42426406871186956</v>
      </c>
    </row>
    <row r="290" spans="1:7" x14ac:dyDescent="0.25">
      <c r="A290" s="73" t="s">
        <v>94</v>
      </c>
      <c r="B290">
        <v>32.4</v>
      </c>
      <c r="C290">
        <v>1.6970562748477462</v>
      </c>
      <c r="D290">
        <v>2.8</v>
      </c>
      <c r="E290">
        <v>0.56568542494923979</v>
      </c>
      <c r="F290">
        <v>29.6</v>
      </c>
      <c r="G290">
        <v>1.131370849898464</v>
      </c>
    </row>
    <row r="291" spans="1:7" x14ac:dyDescent="0.25">
      <c r="A291" s="73" t="s">
        <v>95</v>
      </c>
      <c r="B291">
        <v>25.200000000000003</v>
      </c>
      <c r="C291">
        <v>0.56568542494898078</v>
      </c>
      <c r="D291">
        <v>2.8</v>
      </c>
      <c r="E291">
        <v>0</v>
      </c>
      <c r="F291">
        <v>22.4</v>
      </c>
      <c r="G291">
        <v>0.56568542494938268</v>
      </c>
    </row>
    <row r="292" spans="1:7" x14ac:dyDescent="0.25">
      <c r="A292" s="72">
        <v>274</v>
      </c>
      <c r="B292">
        <v>1.2625</v>
      </c>
      <c r="C292">
        <v>0.34200041771068923</v>
      </c>
      <c r="D292">
        <v>0.58750000000000013</v>
      </c>
      <c r="E292">
        <v>0.42907708265198996</v>
      </c>
      <c r="F292">
        <v>0.67500000000000004</v>
      </c>
      <c r="G292">
        <v>0.23754698783308428</v>
      </c>
    </row>
    <row r="293" spans="1:7" x14ac:dyDescent="0.25">
      <c r="A293" s="73" t="s">
        <v>110</v>
      </c>
      <c r="B293">
        <v>1.4500000000000002</v>
      </c>
      <c r="C293">
        <v>0.21213203435596409</v>
      </c>
      <c r="D293">
        <v>0.55000000000000004</v>
      </c>
      <c r="E293">
        <v>0.21213203435596384</v>
      </c>
      <c r="F293">
        <v>0.90000000000000013</v>
      </c>
      <c r="G293">
        <v>0</v>
      </c>
    </row>
    <row r="294" spans="1:7" x14ac:dyDescent="0.25">
      <c r="A294" s="73" t="s">
        <v>62</v>
      </c>
      <c r="B294">
        <v>1.4</v>
      </c>
      <c r="C294">
        <v>0.1414213562373127</v>
      </c>
      <c r="D294">
        <v>0.75</v>
      </c>
      <c r="E294">
        <v>7.0710678118655571E-2</v>
      </c>
      <c r="F294">
        <v>0.65</v>
      </c>
      <c r="G294">
        <v>0.21213203435596434</v>
      </c>
    </row>
    <row r="295" spans="1:7" x14ac:dyDescent="0.25">
      <c r="A295" s="73" t="s">
        <v>63</v>
      </c>
      <c r="B295">
        <v>1.35</v>
      </c>
      <c r="C295">
        <v>0.21213203435596303</v>
      </c>
      <c r="D295">
        <v>1</v>
      </c>
      <c r="E295">
        <v>0.14142135623731114</v>
      </c>
      <c r="F295">
        <v>0.34999999999999992</v>
      </c>
      <c r="G295">
        <v>7.0710678118654779E-2</v>
      </c>
    </row>
    <row r="296" spans="1:7" x14ac:dyDescent="0.25">
      <c r="A296" s="73" t="s">
        <v>111</v>
      </c>
      <c r="B296">
        <v>0.85</v>
      </c>
      <c r="C296">
        <v>0.4949747468305834</v>
      </c>
      <c r="D296">
        <v>5.0000000000000017E-2</v>
      </c>
      <c r="E296">
        <v>0.49497474683058329</v>
      </c>
      <c r="F296">
        <v>0.8</v>
      </c>
      <c r="G296">
        <v>0</v>
      </c>
    </row>
    <row r="297" spans="1:7" x14ac:dyDescent="0.25">
      <c r="A297" s="72">
        <v>276</v>
      </c>
      <c r="B297">
        <v>19.475000000000001</v>
      </c>
      <c r="C297">
        <v>13.559682887147471</v>
      </c>
      <c r="D297">
        <v>11.962499999999999</v>
      </c>
      <c r="E297">
        <v>13.607554361981645</v>
      </c>
      <c r="F297">
        <v>7.5125000000000002</v>
      </c>
      <c r="G297">
        <v>2.1148708167234651</v>
      </c>
    </row>
    <row r="298" spans="1:7" x14ac:dyDescent="0.25">
      <c r="A298" s="73" t="s">
        <v>75</v>
      </c>
      <c r="B298">
        <v>40.85</v>
      </c>
      <c r="C298">
        <v>1.6263455967290537</v>
      </c>
      <c r="D298">
        <v>33.85</v>
      </c>
      <c r="E298">
        <v>3.0405591591021364</v>
      </c>
      <c r="F298">
        <v>7.0000000000000018</v>
      </c>
      <c r="G298">
        <v>1.4142135623730951</v>
      </c>
    </row>
    <row r="299" spans="1:7" x14ac:dyDescent="0.25">
      <c r="A299" s="73" t="s">
        <v>62</v>
      </c>
      <c r="B299">
        <v>16.05</v>
      </c>
      <c r="C299">
        <v>0.91923881554246478</v>
      </c>
      <c r="D299">
        <v>5.8</v>
      </c>
      <c r="E299">
        <v>0</v>
      </c>
      <c r="F299">
        <v>10.25</v>
      </c>
      <c r="G299">
        <v>0.91923881554251119</v>
      </c>
    </row>
    <row r="300" spans="1:7" x14ac:dyDescent="0.25">
      <c r="A300" s="73" t="s">
        <v>63</v>
      </c>
      <c r="B300">
        <v>8.1999999999999993</v>
      </c>
      <c r="C300">
        <v>0.2828427124746411</v>
      </c>
      <c r="D300">
        <v>3.2</v>
      </c>
      <c r="E300">
        <v>0.56568542494923513</v>
      </c>
      <c r="F300">
        <v>5</v>
      </c>
      <c r="G300">
        <v>0.2828427124746411</v>
      </c>
    </row>
    <row r="301" spans="1:7" x14ac:dyDescent="0.25">
      <c r="A301" s="73" t="s">
        <v>64</v>
      </c>
      <c r="B301">
        <v>12.8</v>
      </c>
      <c r="C301">
        <v>1.6970562748476961</v>
      </c>
      <c r="D301">
        <v>5</v>
      </c>
      <c r="E301">
        <v>1.4142135623730951</v>
      </c>
      <c r="F301">
        <v>7.8</v>
      </c>
      <c r="G301">
        <v>0.28284271247461601</v>
      </c>
    </row>
    <row r="302" spans="1:7" x14ac:dyDescent="0.25">
      <c r="A302" s="72">
        <v>411</v>
      </c>
      <c r="B302">
        <v>9.2125000000000004</v>
      </c>
      <c r="C302">
        <v>1.5160451369081522</v>
      </c>
      <c r="D302">
        <v>1.2875000000000001</v>
      </c>
      <c r="E302">
        <v>1.3850605969208918</v>
      </c>
      <c r="F302">
        <v>7.9249999999999998</v>
      </c>
      <c r="G302">
        <v>0.5311712126450947</v>
      </c>
    </row>
    <row r="303" spans="1:7" x14ac:dyDescent="0.25">
      <c r="A303" s="73" t="s">
        <v>82</v>
      </c>
      <c r="B303">
        <v>10.8</v>
      </c>
      <c r="C303">
        <v>0.28284271247459086</v>
      </c>
      <c r="D303">
        <v>2.7</v>
      </c>
      <c r="E303">
        <v>0.1414213562373017</v>
      </c>
      <c r="F303">
        <v>8.1</v>
      </c>
      <c r="G303">
        <v>0.14142135623734567</v>
      </c>
    </row>
    <row r="304" spans="1:7" x14ac:dyDescent="0.25">
      <c r="A304" s="73" t="s">
        <v>109</v>
      </c>
      <c r="B304">
        <v>7.15</v>
      </c>
      <c r="C304">
        <v>0.21213203435593478</v>
      </c>
      <c r="D304">
        <v>-0.15</v>
      </c>
      <c r="E304">
        <v>0.21213203435596426</v>
      </c>
      <c r="F304">
        <v>7.3</v>
      </c>
      <c r="G304">
        <v>0</v>
      </c>
    </row>
    <row r="305" spans="1:7" x14ac:dyDescent="0.25">
      <c r="A305" s="73" t="s">
        <v>103</v>
      </c>
      <c r="B305">
        <v>8.8000000000000007</v>
      </c>
      <c r="C305">
        <v>0.56568542494920682</v>
      </c>
      <c r="D305">
        <v>0.2</v>
      </c>
      <c r="E305">
        <v>0.28284271247461906</v>
      </c>
      <c r="F305">
        <v>8.6</v>
      </c>
      <c r="G305">
        <v>0.2828427124746411</v>
      </c>
    </row>
    <row r="306" spans="1:7" x14ac:dyDescent="0.25">
      <c r="A306" s="73" t="s">
        <v>111</v>
      </c>
      <c r="B306">
        <v>10.100000000000001</v>
      </c>
      <c r="C306">
        <v>0.42426406871190303</v>
      </c>
      <c r="D306">
        <v>2.4</v>
      </c>
      <c r="E306">
        <v>0.56568542494923824</v>
      </c>
      <c r="F306">
        <v>7.7000000000000011</v>
      </c>
      <c r="G306">
        <v>0.14142135623729543</v>
      </c>
    </row>
    <row r="307" spans="1:7" x14ac:dyDescent="0.25">
      <c r="A307" s="72">
        <v>438</v>
      </c>
      <c r="B307">
        <v>6.9874999999999998</v>
      </c>
      <c r="C307">
        <v>2.6712423540902663</v>
      </c>
      <c r="D307">
        <v>2.2249999999999996</v>
      </c>
      <c r="E307">
        <v>0.95730275849836155</v>
      </c>
      <c r="F307">
        <v>4.7625000000000002</v>
      </c>
      <c r="G307">
        <v>2.0832238066447446</v>
      </c>
    </row>
    <row r="308" spans="1:7" x14ac:dyDescent="0.25">
      <c r="A308" s="73" t="s">
        <v>110</v>
      </c>
      <c r="B308">
        <v>3.6500000000000004</v>
      </c>
      <c r="C308">
        <v>7.0710678118622597E-2</v>
      </c>
      <c r="D308">
        <v>1.5</v>
      </c>
      <c r="E308">
        <v>0.14142135623731114</v>
      </c>
      <c r="F308">
        <v>2.1500000000000004</v>
      </c>
      <c r="G308">
        <v>0.2121320343559599</v>
      </c>
    </row>
    <row r="309" spans="1:7" x14ac:dyDescent="0.25">
      <c r="A309" s="73" t="s">
        <v>105</v>
      </c>
      <c r="B309">
        <v>5.55</v>
      </c>
      <c r="C309">
        <v>0.63639610306789363</v>
      </c>
      <c r="D309">
        <v>1.7</v>
      </c>
      <c r="E309">
        <v>0.42426406871192923</v>
      </c>
      <c r="F309">
        <v>3.8499999999999996</v>
      </c>
      <c r="G309">
        <v>0.21213203435596828</v>
      </c>
    </row>
    <row r="310" spans="1:7" x14ac:dyDescent="0.25">
      <c r="A310" s="73" t="s">
        <v>109</v>
      </c>
      <c r="B310">
        <v>9.35</v>
      </c>
      <c r="C310">
        <v>0.49497474683055914</v>
      </c>
      <c r="D310">
        <v>3.5</v>
      </c>
      <c r="E310">
        <v>1.1313708498984765</v>
      </c>
      <c r="F310">
        <v>5.85</v>
      </c>
      <c r="G310">
        <v>0.63639610306789363</v>
      </c>
    </row>
    <row r="311" spans="1:7" x14ac:dyDescent="0.25">
      <c r="A311" s="73" t="s">
        <v>64</v>
      </c>
      <c r="B311">
        <v>9.3999999999999986</v>
      </c>
      <c r="C311">
        <v>0.28284271247469134</v>
      </c>
      <c r="D311">
        <v>2.2000000000000002</v>
      </c>
      <c r="E311">
        <v>0.28284271247461601</v>
      </c>
      <c r="F311">
        <v>7.1999999999999993</v>
      </c>
      <c r="G311">
        <v>0.56568542494924456</v>
      </c>
    </row>
    <row r="312" spans="1:7" x14ac:dyDescent="0.25">
      <c r="A312" s="72">
        <v>440</v>
      </c>
      <c r="B312">
        <v>5.375</v>
      </c>
      <c r="C312">
        <v>1.2395275597696773</v>
      </c>
      <c r="D312">
        <v>2.3874999999999997</v>
      </c>
      <c r="E312">
        <v>0.78273786891179187</v>
      </c>
      <c r="F312">
        <v>2.9875000000000003</v>
      </c>
      <c r="G312">
        <v>0.98624468131826593</v>
      </c>
    </row>
    <row r="313" spans="1:7" x14ac:dyDescent="0.25">
      <c r="A313" s="73" t="s">
        <v>112</v>
      </c>
      <c r="B313">
        <v>3.9</v>
      </c>
      <c r="C313">
        <v>1.2727922061357859</v>
      </c>
      <c r="D313">
        <v>2.35</v>
      </c>
      <c r="E313">
        <v>0.35355339059327379</v>
      </c>
      <c r="F313">
        <v>1.5499999999999998</v>
      </c>
      <c r="G313">
        <v>0.91923881554251163</v>
      </c>
    </row>
    <row r="314" spans="1:7" x14ac:dyDescent="0.25">
      <c r="A314" s="73" t="s">
        <v>113</v>
      </c>
      <c r="B314">
        <v>6.7</v>
      </c>
      <c r="C314">
        <v>0.70710678118654757</v>
      </c>
      <c r="D314">
        <v>3.5</v>
      </c>
      <c r="E314">
        <v>0.42426406871192818</v>
      </c>
      <c r="F314">
        <v>3.2</v>
      </c>
      <c r="G314">
        <v>0.28284271247461601</v>
      </c>
    </row>
    <row r="315" spans="1:7" x14ac:dyDescent="0.25">
      <c r="A315" s="73" t="s">
        <v>102</v>
      </c>
      <c r="B315">
        <v>5.0999999999999996</v>
      </c>
      <c r="C315">
        <v>0.42426406871193656</v>
      </c>
      <c r="D315">
        <v>1.7</v>
      </c>
      <c r="E315">
        <v>0.42426406871192923</v>
      </c>
      <c r="F315">
        <v>3.4000000000000004</v>
      </c>
      <c r="G315">
        <v>0</v>
      </c>
    </row>
    <row r="316" spans="1:7" x14ac:dyDescent="0.25">
      <c r="A316" s="73" t="s">
        <v>103</v>
      </c>
      <c r="B316">
        <v>5.8</v>
      </c>
      <c r="C316">
        <v>0.28284271247461601</v>
      </c>
      <c r="D316">
        <v>2</v>
      </c>
      <c r="E316">
        <v>0.28284271247462228</v>
      </c>
      <c r="F316">
        <v>3.8</v>
      </c>
      <c r="G316">
        <v>0</v>
      </c>
    </row>
    <row r="317" spans="1:7" x14ac:dyDescent="0.25">
      <c r="A317" s="72">
        <v>454</v>
      </c>
      <c r="B317">
        <v>8.35</v>
      </c>
      <c r="C317">
        <v>3.5403793178536271</v>
      </c>
      <c r="D317">
        <v>0.625</v>
      </c>
      <c r="E317">
        <v>0.50638776785046002</v>
      </c>
      <c r="F317">
        <v>7.7249999999999996</v>
      </c>
      <c r="G317">
        <v>3.5001020393288966</v>
      </c>
    </row>
    <row r="318" spans="1:7" x14ac:dyDescent="0.25">
      <c r="A318" s="73" t="s">
        <v>57</v>
      </c>
      <c r="B318">
        <v>4.1999999999999993</v>
      </c>
      <c r="C318">
        <v>0.56568542494924456</v>
      </c>
      <c r="D318">
        <v>0</v>
      </c>
      <c r="E318">
        <v>0</v>
      </c>
      <c r="F318">
        <v>4.1999999999999993</v>
      </c>
      <c r="G318">
        <v>0.56568542494924456</v>
      </c>
    </row>
    <row r="319" spans="1:7" x14ac:dyDescent="0.25">
      <c r="A319" s="73" t="s">
        <v>58</v>
      </c>
      <c r="B319">
        <v>7.4</v>
      </c>
      <c r="C319">
        <v>0.28284271247459086</v>
      </c>
      <c r="D319">
        <v>1.2</v>
      </c>
      <c r="E319">
        <v>0</v>
      </c>
      <c r="F319">
        <v>6.1999999999999993</v>
      </c>
      <c r="G319">
        <v>0.2828427124746411</v>
      </c>
    </row>
    <row r="320" spans="1:7" x14ac:dyDescent="0.25">
      <c r="A320" s="73" t="s">
        <v>59</v>
      </c>
      <c r="B320">
        <v>8.3999999999999986</v>
      </c>
      <c r="C320">
        <v>0.28284271247469134</v>
      </c>
      <c r="D320">
        <v>0.9</v>
      </c>
      <c r="E320">
        <v>0.14142135623730956</v>
      </c>
      <c r="F320">
        <v>7.5</v>
      </c>
      <c r="G320">
        <v>0.14142135623724519</v>
      </c>
    </row>
    <row r="321" spans="1:7" x14ac:dyDescent="0.25">
      <c r="A321" s="73" t="s">
        <v>60</v>
      </c>
      <c r="B321">
        <v>13.4</v>
      </c>
      <c r="C321">
        <v>0</v>
      </c>
      <c r="D321">
        <v>0.4</v>
      </c>
      <c r="E321">
        <v>0.28284271247461895</v>
      </c>
      <c r="F321">
        <v>13</v>
      </c>
      <c r="G321">
        <v>0.28284271247469134</v>
      </c>
    </row>
    <row r="322" spans="1:7" x14ac:dyDescent="0.25">
      <c r="A322" s="72">
        <v>455</v>
      </c>
      <c r="B322">
        <v>12.675000000000001</v>
      </c>
      <c r="C322">
        <v>5.3654316828058786</v>
      </c>
      <c r="D322">
        <v>4.9000000000000004</v>
      </c>
      <c r="E322">
        <v>1.5602197647401181</v>
      </c>
      <c r="F322">
        <v>7.7749999999999995</v>
      </c>
      <c r="G322">
        <v>4.8088460154178367</v>
      </c>
    </row>
    <row r="323" spans="1:7" x14ac:dyDescent="0.25">
      <c r="A323" s="73" t="s">
        <v>78</v>
      </c>
      <c r="B323">
        <v>15</v>
      </c>
      <c r="C323">
        <v>0</v>
      </c>
      <c r="D323">
        <v>7</v>
      </c>
      <c r="E323">
        <v>0</v>
      </c>
      <c r="F323">
        <v>8</v>
      </c>
      <c r="G323">
        <v>0</v>
      </c>
    </row>
    <row r="324" spans="1:7" x14ac:dyDescent="0.25">
      <c r="A324" s="73" t="s">
        <v>79</v>
      </c>
      <c r="B324">
        <v>10.5</v>
      </c>
      <c r="C324">
        <v>0.70710678118654757</v>
      </c>
      <c r="D324">
        <v>4.0999999999999996</v>
      </c>
      <c r="E324">
        <v>0.70710678118654757</v>
      </c>
      <c r="F324">
        <v>6.4</v>
      </c>
      <c r="G324">
        <v>0</v>
      </c>
    </row>
    <row r="325" spans="1:7" x14ac:dyDescent="0.25">
      <c r="A325" s="73" t="s">
        <v>80</v>
      </c>
      <c r="B325">
        <v>18</v>
      </c>
      <c r="C325">
        <v>4.2426406871192848</v>
      </c>
      <c r="D325">
        <v>4.5</v>
      </c>
      <c r="E325">
        <v>2.1213203435596424</v>
      </c>
      <c r="F325">
        <v>13.5</v>
      </c>
      <c r="G325">
        <v>2.1213203435596424</v>
      </c>
    </row>
    <row r="326" spans="1:7" x14ac:dyDescent="0.25">
      <c r="A326" s="73" t="s">
        <v>64</v>
      </c>
      <c r="B326">
        <v>7.2</v>
      </c>
      <c r="C326">
        <v>6.7882250993908553</v>
      </c>
      <c r="D326">
        <v>4</v>
      </c>
      <c r="E326">
        <v>0</v>
      </c>
      <c r="F326">
        <v>3.2</v>
      </c>
      <c r="G326">
        <v>6.7882250993908562</v>
      </c>
    </row>
    <row r="327" spans="1:7" x14ac:dyDescent="0.25">
      <c r="A327" s="72" t="s">
        <v>49</v>
      </c>
      <c r="B327">
        <v>3.4000000000000004</v>
      </c>
      <c r="C327">
        <v>0.28284271247461601</v>
      </c>
      <c r="D327">
        <v>1.2999999999999998</v>
      </c>
      <c r="E327">
        <v>0.14142135623731114</v>
      </c>
      <c r="F327">
        <v>2.1000000000000005</v>
      </c>
      <c r="G327">
        <v>0.42426406871192818</v>
      </c>
    </row>
    <row r="328" spans="1:7" x14ac:dyDescent="0.25">
      <c r="A328" s="73" t="s">
        <v>74</v>
      </c>
      <c r="B328">
        <v>3.4000000000000004</v>
      </c>
      <c r="C328">
        <v>0.28284271247461601</v>
      </c>
      <c r="D328">
        <v>1.2999999999999998</v>
      </c>
      <c r="E328">
        <v>0.14142135623731114</v>
      </c>
      <c r="F328">
        <v>2.1000000000000005</v>
      </c>
      <c r="G328">
        <v>0.42426406871192818</v>
      </c>
    </row>
    <row r="329" spans="1:7" x14ac:dyDescent="0.25">
      <c r="A329" s="72" t="s">
        <v>28</v>
      </c>
      <c r="B329">
        <v>4.4000000000000004</v>
      </c>
      <c r="C329">
        <v>5.0911688245431419</v>
      </c>
      <c r="D329">
        <v>3.65</v>
      </c>
      <c r="E329">
        <v>0.2121320343559599</v>
      </c>
      <c r="F329">
        <v>0.75</v>
      </c>
      <c r="G329">
        <v>4.8790367901871781</v>
      </c>
    </row>
    <row r="330" spans="1:7" x14ac:dyDescent="0.25">
      <c r="A330" s="73" t="s">
        <v>105</v>
      </c>
      <c r="B330">
        <v>4.4000000000000004</v>
      </c>
      <c r="C330">
        <v>5.0911688245431419</v>
      </c>
      <c r="D330">
        <v>3.65</v>
      </c>
      <c r="E330">
        <v>0.2121320343559599</v>
      </c>
      <c r="F330">
        <v>0.75</v>
      </c>
      <c r="G330">
        <v>4.8790367901871781</v>
      </c>
    </row>
    <row r="331" spans="1:7" x14ac:dyDescent="0.25">
      <c r="A331" s="72" t="s">
        <v>26</v>
      </c>
      <c r="B331">
        <v>3.1</v>
      </c>
      <c r="C331">
        <v>0</v>
      </c>
      <c r="D331">
        <v>1.2</v>
      </c>
      <c r="E331">
        <v>0</v>
      </c>
      <c r="F331">
        <v>1.9000000000000001</v>
      </c>
      <c r="G331">
        <v>0</v>
      </c>
    </row>
    <row r="332" spans="1:7" x14ac:dyDescent="0.25">
      <c r="A332" s="73" t="s">
        <v>96</v>
      </c>
      <c r="B332">
        <v>3.1</v>
      </c>
      <c r="C332">
        <v>0</v>
      </c>
      <c r="D332">
        <v>1.2</v>
      </c>
      <c r="E332">
        <v>0</v>
      </c>
      <c r="F332">
        <v>1.9000000000000001</v>
      </c>
      <c r="G332">
        <v>0</v>
      </c>
    </row>
    <row r="333" spans="1:7" x14ac:dyDescent="0.25">
      <c r="A333" s="72" t="s">
        <v>33</v>
      </c>
      <c r="B333">
        <v>6.5</v>
      </c>
      <c r="C333">
        <v>0.14142135623734567</v>
      </c>
      <c r="D333">
        <v>2.2999999999999998</v>
      </c>
      <c r="E333">
        <v>0.14142135623732055</v>
      </c>
      <c r="F333">
        <v>4.1999999999999993</v>
      </c>
      <c r="G333">
        <v>8.4293697021788069E-8</v>
      </c>
    </row>
    <row r="334" spans="1:7" x14ac:dyDescent="0.25">
      <c r="A334" s="73" t="s">
        <v>58</v>
      </c>
      <c r="B334">
        <v>6.5</v>
      </c>
      <c r="C334">
        <v>0.14142135623734567</v>
      </c>
      <c r="D334">
        <v>2.2999999999999998</v>
      </c>
      <c r="E334">
        <v>0.14142135623732055</v>
      </c>
      <c r="F334">
        <v>4.1999999999999993</v>
      </c>
      <c r="G334">
        <v>8.4293697021788069E-8</v>
      </c>
    </row>
    <row r="335" spans="1:7" x14ac:dyDescent="0.25">
      <c r="A335" s="72" t="s">
        <v>38</v>
      </c>
      <c r="B335">
        <v>4.8499999999999996</v>
      </c>
      <c r="C335">
        <v>7.0710678118723086E-2</v>
      </c>
      <c r="D335">
        <v>1.1499999999999999</v>
      </c>
      <c r="E335">
        <v>7.0710678118660275E-2</v>
      </c>
      <c r="F335">
        <v>3.7</v>
      </c>
      <c r="G335">
        <v>0</v>
      </c>
    </row>
    <row r="336" spans="1:7" x14ac:dyDescent="0.25">
      <c r="A336" s="73" t="s">
        <v>108</v>
      </c>
      <c r="B336">
        <v>4.8499999999999996</v>
      </c>
      <c r="C336">
        <v>7.0710678118723086E-2</v>
      </c>
      <c r="D336">
        <v>1.1499999999999999</v>
      </c>
      <c r="E336">
        <v>7.0710678118660275E-2</v>
      </c>
      <c r="F336">
        <v>3.7</v>
      </c>
      <c r="G336">
        <v>0</v>
      </c>
    </row>
    <row r="337" spans="1:7" x14ac:dyDescent="0.25">
      <c r="A337" s="72" t="s">
        <v>27</v>
      </c>
      <c r="B337">
        <v>0.17499999999999996</v>
      </c>
      <c r="C337">
        <v>1.2209481093454733</v>
      </c>
      <c r="D337">
        <v>-0.42500000000000004</v>
      </c>
      <c r="E337">
        <v>0.52847489465982611</v>
      </c>
      <c r="F337">
        <v>0.6</v>
      </c>
      <c r="G337">
        <v>1.3522468075656267</v>
      </c>
    </row>
    <row r="338" spans="1:7" x14ac:dyDescent="0.25">
      <c r="A338" s="73" t="s">
        <v>57</v>
      </c>
      <c r="B338">
        <v>1.9</v>
      </c>
      <c r="C338">
        <v>0.98994949366116725</v>
      </c>
      <c r="D338">
        <v>-0.8</v>
      </c>
      <c r="E338">
        <v>0</v>
      </c>
      <c r="F338">
        <v>2.7</v>
      </c>
      <c r="G338">
        <v>0.9899494936611668</v>
      </c>
    </row>
    <row r="339" spans="1:7" x14ac:dyDescent="0.25">
      <c r="A339" s="73" t="s">
        <v>76</v>
      </c>
      <c r="B339">
        <v>-0.1</v>
      </c>
      <c r="C339">
        <v>0.14142135623730953</v>
      </c>
      <c r="D339">
        <v>0</v>
      </c>
      <c r="E339">
        <v>0</v>
      </c>
      <c r="F339">
        <v>-0.1</v>
      </c>
      <c r="G339">
        <v>0.14142135623730953</v>
      </c>
    </row>
    <row r="340" spans="1:7" x14ac:dyDescent="0.25">
      <c r="A340" s="73" t="s">
        <v>106</v>
      </c>
      <c r="B340">
        <v>0</v>
      </c>
      <c r="C340">
        <v>0</v>
      </c>
      <c r="D340">
        <v>0.1</v>
      </c>
      <c r="E340">
        <v>0.14142135623730953</v>
      </c>
      <c r="F340">
        <v>-0.1</v>
      </c>
      <c r="G340">
        <v>0.14142135623730953</v>
      </c>
    </row>
    <row r="341" spans="1:7" x14ac:dyDescent="0.25">
      <c r="A341" s="73" t="s">
        <v>59</v>
      </c>
      <c r="B341">
        <v>-1.1000000000000001</v>
      </c>
      <c r="C341">
        <v>0.141421356237308</v>
      </c>
      <c r="D341">
        <v>-1</v>
      </c>
      <c r="E341">
        <v>0.28284271247461912</v>
      </c>
      <c r="F341">
        <v>-9.9999999999999978E-2</v>
      </c>
      <c r="G341">
        <v>0.14142135623730948</v>
      </c>
    </row>
    <row r="342" spans="1:7" x14ac:dyDescent="0.25">
      <c r="A342" s="72" t="s">
        <v>43</v>
      </c>
      <c r="B342">
        <v>-0.5</v>
      </c>
      <c r="C342">
        <v>0.14142135623730956</v>
      </c>
      <c r="D342">
        <v>9.9999999999999978E-2</v>
      </c>
      <c r="E342">
        <v>0.70710678118654757</v>
      </c>
      <c r="F342">
        <v>-0.6</v>
      </c>
      <c r="G342">
        <v>0.84852813742385702</v>
      </c>
    </row>
    <row r="343" spans="1:7" x14ac:dyDescent="0.25">
      <c r="A343" s="73" t="s">
        <v>60</v>
      </c>
      <c r="B343">
        <v>-0.5</v>
      </c>
      <c r="C343">
        <v>0.14142135623730956</v>
      </c>
      <c r="D343">
        <v>9.9999999999999978E-2</v>
      </c>
      <c r="E343">
        <v>0.70710678118654757</v>
      </c>
      <c r="F343">
        <v>-0.6</v>
      </c>
      <c r="G343">
        <v>0.84852813742385702</v>
      </c>
    </row>
    <row r="344" spans="1:7" x14ac:dyDescent="0.25">
      <c r="A344" s="72" t="s">
        <v>114</v>
      </c>
      <c r="B344">
        <v>7.8979515828677851</v>
      </c>
      <c r="C344">
        <v>8.6596753483858979</v>
      </c>
      <c r="D344">
        <v>2.5793296089385485</v>
      </c>
      <c r="E344">
        <v>7.2695824777275631</v>
      </c>
      <c r="F344">
        <v>5.3186219739292451</v>
      </c>
      <c r="G344">
        <v>7.4486342758329371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DEBC-56FC-438F-AA11-F5CD2A3AE24D}">
  <dimension ref="A1:L341"/>
  <sheetViews>
    <sheetView topLeftCell="A286" workbookViewId="0">
      <selection activeCell="U321" sqref="U321"/>
    </sheetView>
  </sheetViews>
  <sheetFormatPr defaultRowHeight="15" x14ac:dyDescent="0.25"/>
  <sheetData>
    <row r="1" spans="1:12" ht="45.75" customHeight="1" x14ac:dyDescent="0.25">
      <c r="A1" s="74" t="s">
        <v>50</v>
      </c>
      <c r="B1" s="87" t="s">
        <v>51</v>
      </c>
      <c r="C1" s="87" t="s">
        <v>52</v>
      </c>
      <c r="D1" s="87" t="s">
        <v>115</v>
      </c>
      <c r="E1" s="87"/>
      <c r="F1" s="87" t="s">
        <v>53</v>
      </c>
      <c r="G1" s="87" t="s">
        <v>54</v>
      </c>
      <c r="H1" s="87" t="s">
        <v>116</v>
      </c>
      <c r="I1" s="87"/>
      <c r="J1" s="87" t="s">
        <v>55</v>
      </c>
      <c r="K1" s="87" t="s">
        <v>56</v>
      </c>
      <c r="L1" s="87" t="s">
        <v>117</v>
      </c>
    </row>
    <row r="2" spans="1:12" x14ac:dyDescent="0.25">
      <c r="A2" s="86">
        <v>3</v>
      </c>
      <c r="B2" s="91">
        <v>-0.12500000000000022</v>
      </c>
      <c r="C2" s="91">
        <v>11.997469971385041</v>
      </c>
      <c r="D2" s="91"/>
      <c r="E2" s="91"/>
      <c r="F2" s="91">
        <v>-2.9124999999999996</v>
      </c>
      <c r="G2" s="91">
        <v>11.640745864664957</v>
      </c>
      <c r="H2" s="91"/>
      <c r="I2" s="91"/>
      <c r="J2" s="91">
        <v>2.7875000000000001</v>
      </c>
      <c r="K2" s="91">
        <v>1.1849502702042563</v>
      </c>
      <c r="L2" s="89"/>
    </row>
    <row r="3" spans="1:12" x14ac:dyDescent="0.25">
      <c r="A3" s="73" t="s">
        <v>57</v>
      </c>
      <c r="B3" s="89">
        <v>4.6999999999999993</v>
      </c>
      <c r="C3" s="89">
        <v>0.14142135623734567</v>
      </c>
      <c r="D3" s="89">
        <f>(C3/B3)*100</f>
        <v>3.008965026326504</v>
      </c>
      <c r="E3" s="89"/>
      <c r="F3" s="89">
        <v>1.7</v>
      </c>
      <c r="G3" s="89">
        <v>0.42426406871192923</v>
      </c>
      <c r="H3" s="89">
        <f>(G3/F3)*100</f>
        <v>24.956709924231131</v>
      </c>
      <c r="I3" s="89"/>
      <c r="J3" s="89">
        <v>3</v>
      </c>
      <c r="K3" s="89">
        <v>0.28284271247461601</v>
      </c>
      <c r="L3" s="89">
        <f>(K3/J3)*100</f>
        <v>9.4280904158205345</v>
      </c>
    </row>
    <row r="4" spans="1:12" x14ac:dyDescent="0.25">
      <c r="A4" s="73" t="s">
        <v>58</v>
      </c>
      <c r="B4" s="89">
        <v>-14</v>
      </c>
      <c r="C4" s="89">
        <v>22.061731573020282</v>
      </c>
      <c r="D4" s="90">
        <f t="shared" ref="D4:D67" si="0">(C4/B4)*100</f>
        <v>-157.58379695014486</v>
      </c>
      <c r="E4" s="89"/>
      <c r="F4" s="89">
        <v>-15.65</v>
      </c>
      <c r="G4" s="89">
        <v>22.698127676088173</v>
      </c>
      <c r="H4" s="90">
        <f t="shared" ref="H4:H67" si="1">(G4/F4)*100</f>
        <v>-145.03595959161771</v>
      </c>
      <c r="I4" s="89"/>
      <c r="J4" s="89">
        <v>1.649999999999999</v>
      </c>
      <c r="K4" s="89">
        <v>0.63639610306789152</v>
      </c>
      <c r="L4" s="90">
        <f t="shared" ref="L4:L67" si="2">(K4/J4)*100</f>
        <v>38.56946079199345</v>
      </c>
    </row>
    <row r="5" spans="1:12" x14ac:dyDescent="0.25">
      <c r="A5" s="73" t="s">
        <v>59</v>
      </c>
      <c r="B5" s="89">
        <v>5.75</v>
      </c>
      <c r="C5" s="89">
        <v>0.21213203435596828</v>
      </c>
      <c r="D5" s="89">
        <f t="shared" si="0"/>
        <v>3.6892527714081442</v>
      </c>
      <c r="E5" s="89"/>
      <c r="F5" s="89">
        <v>1.3</v>
      </c>
      <c r="G5" s="89">
        <v>0</v>
      </c>
      <c r="H5" s="89">
        <f t="shared" si="1"/>
        <v>0</v>
      </c>
      <c r="I5" s="89"/>
      <c r="J5" s="89">
        <v>4.45</v>
      </c>
      <c r="K5" s="89">
        <v>0.21213203435596828</v>
      </c>
      <c r="L5" s="89">
        <f t="shared" si="2"/>
        <v>4.7670120079992868</v>
      </c>
    </row>
    <row r="6" spans="1:12" x14ac:dyDescent="0.25">
      <c r="A6" s="73" t="s">
        <v>60</v>
      </c>
      <c r="B6" s="89">
        <v>3.05</v>
      </c>
      <c r="C6" s="89">
        <v>7.0710678118672834E-2</v>
      </c>
      <c r="D6" s="89">
        <f t="shared" si="0"/>
        <v>2.3183828891368141</v>
      </c>
      <c r="E6" s="89"/>
      <c r="F6" s="89">
        <v>1</v>
      </c>
      <c r="G6" s="89">
        <v>0.14142135623731114</v>
      </c>
      <c r="H6" s="89">
        <f t="shared" si="1"/>
        <v>14.142135623731114</v>
      </c>
      <c r="I6" s="89"/>
      <c r="J6" s="89">
        <v>2.0499999999999998</v>
      </c>
      <c r="K6" s="89">
        <v>7.0710678118660275E-2</v>
      </c>
      <c r="L6" s="89">
        <f t="shared" si="2"/>
        <v>3.4493013716419649</v>
      </c>
    </row>
    <row r="7" spans="1:12" x14ac:dyDescent="0.25">
      <c r="A7" s="86">
        <v>5</v>
      </c>
      <c r="B7" s="91">
        <v>2.2124999999999999</v>
      </c>
      <c r="C7" s="91">
        <v>0.6875162335745767</v>
      </c>
      <c r="D7" s="89">
        <f t="shared" si="0"/>
        <v>31.07418004856844</v>
      </c>
      <c r="E7" s="91"/>
      <c r="F7" s="91">
        <v>0.63749999999999996</v>
      </c>
      <c r="G7" s="91">
        <v>0.23260942125619707</v>
      </c>
      <c r="H7" s="89">
        <f t="shared" si="1"/>
        <v>36.487752353913265</v>
      </c>
      <c r="I7" s="91"/>
      <c r="J7" s="91">
        <v>1.575</v>
      </c>
      <c r="K7" s="91">
        <v>0.60886310917503128</v>
      </c>
      <c r="L7" s="89">
        <f t="shared" si="2"/>
        <v>38.657975185716268</v>
      </c>
    </row>
    <row r="8" spans="1:12" x14ac:dyDescent="0.25">
      <c r="A8" s="73" t="s">
        <v>57</v>
      </c>
      <c r="B8" s="89">
        <v>1.55</v>
      </c>
      <c r="C8" s="89">
        <v>7.0710678118654002E-2</v>
      </c>
      <c r="D8" s="89">
        <f t="shared" si="0"/>
        <v>4.5619792334615488</v>
      </c>
      <c r="E8" s="89"/>
      <c r="F8" s="89">
        <v>0.35</v>
      </c>
      <c r="G8" s="89">
        <v>7.0710678118654974E-2</v>
      </c>
      <c r="H8" s="89">
        <f t="shared" si="1"/>
        <v>20.203050891044281</v>
      </c>
      <c r="I8" s="89"/>
      <c r="J8" s="89">
        <v>1.2000000000000002</v>
      </c>
      <c r="K8" s="89">
        <v>0.141421356237308</v>
      </c>
      <c r="L8" s="89">
        <f t="shared" si="2"/>
        <v>11.785113019775666</v>
      </c>
    </row>
    <row r="9" spans="1:12" x14ac:dyDescent="0.25">
      <c r="A9" s="73" t="s">
        <v>58</v>
      </c>
      <c r="B9" s="89">
        <v>1.7000000000000002</v>
      </c>
      <c r="C9" s="89">
        <v>0.141421356237308</v>
      </c>
      <c r="D9" s="89">
        <f t="shared" si="0"/>
        <v>8.3189033080769406</v>
      </c>
      <c r="E9" s="89"/>
      <c r="F9" s="89">
        <v>0.64999999999999991</v>
      </c>
      <c r="G9" s="89">
        <v>7.0710678118655571E-2</v>
      </c>
      <c r="H9" s="89">
        <f t="shared" si="1"/>
        <v>10.878565864408552</v>
      </c>
      <c r="I9" s="89"/>
      <c r="J9" s="89">
        <v>1.05</v>
      </c>
      <c r="K9" s="89">
        <v>7.0710678118654002E-2</v>
      </c>
      <c r="L9" s="89">
        <f t="shared" si="2"/>
        <v>6.7343502970146671</v>
      </c>
    </row>
    <row r="10" spans="1:12" x14ac:dyDescent="0.25">
      <c r="A10" s="73" t="s">
        <v>59</v>
      </c>
      <c r="B10" s="89">
        <v>2.4500000000000002</v>
      </c>
      <c r="C10" s="89">
        <v>7.0710678118635156E-2</v>
      </c>
      <c r="D10" s="89">
        <f t="shared" si="0"/>
        <v>2.8861501272912307</v>
      </c>
      <c r="E10" s="89"/>
      <c r="F10" s="89">
        <v>0.9</v>
      </c>
      <c r="G10" s="89">
        <v>0.14142135623730956</v>
      </c>
      <c r="H10" s="89">
        <f t="shared" si="1"/>
        <v>15.713484026367727</v>
      </c>
      <c r="I10" s="89"/>
      <c r="J10" s="89">
        <v>1.5499999999999998</v>
      </c>
      <c r="K10" s="89">
        <v>7.0710678118660275E-2</v>
      </c>
      <c r="L10" s="89">
        <f t="shared" si="2"/>
        <v>4.5619792334619538</v>
      </c>
    </row>
    <row r="11" spans="1:12" x14ac:dyDescent="0.25">
      <c r="A11" s="73" t="s">
        <v>60</v>
      </c>
      <c r="B11" s="89">
        <v>3.1500000000000004</v>
      </c>
      <c r="C11" s="89">
        <v>7.0710678118622597E-2</v>
      </c>
      <c r="D11" s="89">
        <f t="shared" si="0"/>
        <v>2.2447834323372251</v>
      </c>
      <c r="E11" s="89"/>
      <c r="F11" s="89">
        <v>0.65</v>
      </c>
      <c r="G11" s="89">
        <v>0.21213203435596434</v>
      </c>
      <c r="H11" s="90">
        <f t="shared" si="1"/>
        <v>32.635697593225281</v>
      </c>
      <c r="I11" s="89"/>
      <c r="J11" s="89">
        <v>2.5</v>
      </c>
      <c r="K11" s="89">
        <v>0.14142135623732055</v>
      </c>
      <c r="L11" s="89">
        <f t="shared" si="2"/>
        <v>5.656854249492822</v>
      </c>
    </row>
    <row r="12" spans="1:12" x14ac:dyDescent="0.25">
      <c r="A12" s="86">
        <v>11</v>
      </c>
      <c r="B12" s="91">
        <v>5.5222222222222221</v>
      </c>
      <c r="C12" s="91">
        <v>2.9957377128921756</v>
      </c>
      <c r="D12" s="89">
        <f t="shared" si="0"/>
        <v>54.248771460824109</v>
      </c>
      <c r="E12" s="91"/>
      <c r="F12" s="91">
        <v>1.9888888888888887</v>
      </c>
      <c r="G12" s="91">
        <v>1.0740628990478682</v>
      </c>
      <c r="H12" s="89">
        <f t="shared" si="1"/>
        <v>54.003162521959858</v>
      </c>
      <c r="I12" s="91"/>
      <c r="J12" s="91">
        <v>3.5333333333333332</v>
      </c>
      <c r="K12" s="91">
        <v>2.0099751242241792</v>
      </c>
      <c r="L12" s="89">
        <f t="shared" si="2"/>
        <v>56.886088421439041</v>
      </c>
    </row>
    <row r="13" spans="1:12" x14ac:dyDescent="0.25">
      <c r="A13" s="73" t="s">
        <v>61</v>
      </c>
      <c r="B13" s="89">
        <v>4.1999999999999993</v>
      </c>
      <c r="C13" s="89">
        <v>0.14142135623734567</v>
      </c>
      <c r="D13" s="89">
        <f t="shared" si="0"/>
        <v>3.3671751485082306</v>
      </c>
      <c r="E13" s="89"/>
      <c r="F13" s="89">
        <v>1.5</v>
      </c>
      <c r="G13" s="89">
        <v>0</v>
      </c>
      <c r="H13" s="89">
        <f t="shared" si="1"/>
        <v>0</v>
      </c>
      <c r="I13" s="89"/>
      <c r="J13" s="89">
        <v>2.6999999999999997</v>
      </c>
      <c r="K13" s="89">
        <v>0.14142135623731428</v>
      </c>
      <c r="L13" s="89">
        <f t="shared" si="2"/>
        <v>5.2378280087894185</v>
      </c>
    </row>
    <row r="14" spans="1:12" x14ac:dyDescent="0.25">
      <c r="A14" s="73" t="s">
        <v>62</v>
      </c>
      <c r="B14" s="89">
        <v>3.35</v>
      </c>
      <c r="C14" s="89">
        <v>0.21213203435596828</v>
      </c>
      <c r="D14" s="89">
        <f t="shared" si="0"/>
        <v>6.3322995330139786</v>
      </c>
      <c r="E14" s="89"/>
      <c r="F14" s="89">
        <v>1</v>
      </c>
      <c r="G14" s="89">
        <v>0.14142135623731114</v>
      </c>
      <c r="H14" s="89">
        <f t="shared" si="1"/>
        <v>14.142135623731114</v>
      </c>
      <c r="I14" s="89"/>
      <c r="J14" s="89">
        <v>2.35</v>
      </c>
      <c r="K14" s="89">
        <v>7.0710678118647716E-2</v>
      </c>
      <c r="L14" s="89">
        <f t="shared" si="2"/>
        <v>3.0089650263254346</v>
      </c>
    </row>
    <row r="15" spans="1:12" x14ac:dyDescent="0.25">
      <c r="A15" s="73" t="s">
        <v>63</v>
      </c>
      <c r="B15" s="89">
        <v>4.5</v>
      </c>
      <c r="C15" s="89">
        <v>0.14142135623729543</v>
      </c>
      <c r="D15" s="89">
        <f t="shared" si="0"/>
        <v>3.142696805273232</v>
      </c>
      <c r="E15" s="89"/>
      <c r="F15" s="89">
        <v>2.2000000000000002</v>
      </c>
      <c r="G15" s="89">
        <v>0.1414213562373017</v>
      </c>
      <c r="H15" s="89">
        <f t="shared" si="1"/>
        <v>6.4282434653318958</v>
      </c>
      <c r="I15" s="89"/>
      <c r="J15" s="89">
        <v>2.2999999999999998</v>
      </c>
      <c r="K15" s="89">
        <v>4.2146848510894035E-8</v>
      </c>
      <c r="L15" s="89">
        <f t="shared" si="2"/>
        <v>1.8324716743866974E-6</v>
      </c>
    </row>
    <row r="16" spans="1:12" x14ac:dyDescent="0.25">
      <c r="A16" s="73" t="s">
        <v>64</v>
      </c>
      <c r="B16" s="89">
        <v>4.0999999999999996</v>
      </c>
      <c r="C16" s="89" t="e">
        <v>#DIV/0!</v>
      </c>
      <c r="D16" s="89" t="e">
        <f t="shared" si="0"/>
        <v>#DIV/0!</v>
      </c>
      <c r="E16" s="89"/>
      <c r="F16" s="89">
        <v>1.1000000000000001</v>
      </c>
      <c r="G16" s="89" t="e">
        <v>#DIV/0!</v>
      </c>
      <c r="H16" s="89" t="e">
        <f t="shared" si="1"/>
        <v>#DIV/0!</v>
      </c>
      <c r="I16" s="89"/>
      <c r="J16" s="89">
        <v>2.9999999999999996</v>
      </c>
      <c r="K16" s="89" t="e">
        <v>#DIV/0!</v>
      </c>
      <c r="L16" s="89" t="e">
        <f t="shared" si="2"/>
        <v>#DIV/0!</v>
      </c>
    </row>
    <row r="17" spans="1:12" x14ac:dyDescent="0.25">
      <c r="A17" s="73" t="s">
        <v>65</v>
      </c>
      <c r="B17" s="89">
        <v>10.75</v>
      </c>
      <c r="C17" s="89">
        <v>7.0710678118622597E-2</v>
      </c>
      <c r="D17" s="89">
        <f t="shared" si="0"/>
        <v>0.65777374994067528</v>
      </c>
      <c r="E17" s="89"/>
      <c r="F17" s="89">
        <v>3.7</v>
      </c>
      <c r="G17" s="89">
        <v>0.14142135623729543</v>
      </c>
      <c r="H17" s="89">
        <f t="shared" si="1"/>
        <v>3.8221988172242005</v>
      </c>
      <c r="I17" s="89"/>
      <c r="J17" s="89">
        <v>7.0500000000000007</v>
      </c>
      <c r="K17" s="89">
        <v>0.21213203435596828</v>
      </c>
      <c r="L17" s="89">
        <f t="shared" si="2"/>
        <v>3.0089650263257908</v>
      </c>
    </row>
    <row r="18" spans="1:12" x14ac:dyDescent="0.25">
      <c r="A18" s="86">
        <v>14</v>
      </c>
      <c r="B18" s="91">
        <v>2.4250000000000003</v>
      </c>
      <c r="C18" s="91">
        <v>1.3802173741842259</v>
      </c>
      <c r="D18" s="89">
        <f t="shared" si="0"/>
        <v>56.916180378730949</v>
      </c>
      <c r="E18" s="91"/>
      <c r="F18" s="91">
        <v>0.57499999999999996</v>
      </c>
      <c r="G18" s="91">
        <v>0.23145502494313785</v>
      </c>
      <c r="H18" s="89">
        <f t="shared" si="1"/>
        <v>40.253047816197892</v>
      </c>
      <c r="I18" s="91"/>
      <c r="J18" s="91">
        <v>1.8499999999999999</v>
      </c>
      <c r="K18" s="91">
        <v>1.221240587037858</v>
      </c>
      <c r="L18" s="89">
        <f t="shared" si="2"/>
        <v>66.013004704749093</v>
      </c>
    </row>
    <row r="19" spans="1:12" x14ac:dyDescent="0.25">
      <c r="A19" s="73" t="s">
        <v>57</v>
      </c>
      <c r="B19" s="89">
        <v>0.60000000000000009</v>
      </c>
      <c r="C19" s="89">
        <v>0.28284271247461895</v>
      </c>
      <c r="D19" s="90">
        <f t="shared" si="0"/>
        <v>47.140452079103149</v>
      </c>
      <c r="E19" s="89"/>
      <c r="F19" s="89">
        <v>0.3</v>
      </c>
      <c r="G19" s="89">
        <v>0.28284271247461906</v>
      </c>
      <c r="H19" s="90">
        <f t="shared" si="1"/>
        <v>94.280904158206354</v>
      </c>
      <c r="I19" s="89"/>
      <c r="J19" s="89">
        <v>0.30000000000000004</v>
      </c>
      <c r="K19" s="89">
        <v>0.56568542494923812</v>
      </c>
      <c r="L19" s="90">
        <f t="shared" si="2"/>
        <v>188.56180831641268</v>
      </c>
    </row>
    <row r="20" spans="1:12" x14ac:dyDescent="0.25">
      <c r="A20" s="73" t="s">
        <v>58</v>
      </c>
      <c r="B20" s="89">
        <v>1.9</v>
      </c>
      <c r="C20" s="89">
        <v>0.14142135623731114</v>
      </c>
      <c r="D20" s="89">
        <f t="shared" si="0"/>
        <v>7.4432292756479557</v>
      </c>
      <c r="E20" s="89"/>
      <c r="F20" s="89">
        <v>0.6</v>
      </c>
      <c r="G20" s="89">
        <v>0.14142135623730956</v>
      </c>
      <c r="H20" s="89">
        <f t="shared" si="1"/>
        <v>23.570226039551596</v>
      </c>
      <c r="I20" s="89"/>
      <c r="J20" s="89">
        <v>1.3</v>
      </c>
      <c r="K20" s="89">
        <v>0</v>
      </c>
      <c r="L20" s="89">
        <f t="shared" si="2"/>
        <v>0</v>
      </c>
    </row>
    <row r="21" spans="1:12" x14ac:dyDescent="0.25">
      <c r="A21" s="73" t="s">
        <v>59</v>
      </c>
      <c r="B21" s="89">
        <v>3.95</v>
      </c>
      <c r="C21" s="89">
        <v>7.0710678118647716E-2</v>
      </c>
      <c r="D21" s="89">
        <f t="shared" si="0"/>
        <v>1.7901437498391828</v>
      </c>
      <c r="E21" s="89"/>
      <c r="F21" s="89">
        <v>0.8</v>
      </c>
      <c r="G21" s="89">
        <v>0.14142135623730878</v>
      </c>
      <c r="H21" s="89">
        <f t="shared" si="1"/>
        <v>17.677669529663596</v>
      </c>
      <c r="I21" s="89"/>
      <c r="J21" s="89">
        <v>3.15</v>
      </c>
      <c r="K21" s="89">
        <v>0.21213203435596828</v>
      </c>
      <c r="L21" s="89">
        <f t="shared" si="2"/>
        <v>6.7343502970148652</v>
      </c>
    </row>
    <row r="22" spans="1:12" x14ac:dyDescent="0.25">
      <c r="A22" s="73" t="s">
        <v>60</v>
      </c>
      <c r="B22" s="89">
        <v>3.25</v>
      </c>
      <c r="C22" s="89">
        <v>7.0710678118672834E-2</v>
      </c>
      <c r="D22" s="89">
        <f t="shared" si="0"/>
        <v>2.175713172882241</v>
      </c>
      <c r="E22" s="89"/>
      <c r="F22" s="89">
        <v>0.6</v>
      </c>
      <c r="G22" s="89">
        <v>0</v>
      </c>
      <c r="H22" s="89">
        <f t="shared" si="1"/>
        <v>0</v>
      </c>
      <c r="I22" s="89"/>
      <c r="J22" s="89">
        <v>2.65</v>
      </c>
      <c r="K22" s="89">
        <v>7.0710678118647716E-2</v>
      </c>
      <c r="L22" s="89">
        <f t="shared" si="2"/>
        <v>2.6683274761753855</v>
      </c>
    </row>
    <row r="23" spans="1:12" x14ac:dyDescent="0.25">
      <c r="A23" s="86">
        <v>18</v>
      </c>
      <c r="B23" s="91">
        <v>1.1875000000000002</v>
      </c>
      <c r="C23" s="91">
        <v>0.27998724460742297</v>
      </c>
      <c r="D23" s="89">
        <f t="shared" si="0"/>
        <v>23.577873230098774</v>
      </c>
      <c r="E23" s="91"/>
      <c r="F23" s="91">
        <v>0.44999999999999996</v>
      </c>
      <c r="G23" s="91">
        <v>0.30705978943149542</v>
      </c>
      <c r="H23" s="89">
        <f t="shared" si="1"/>
        <v>68.235508762554545</v>
      </c>
      <c r="I23" s="91"/>
      <c r="J23" s="91">
        <v>0.73749999999999993</v>
      </c>
      <c r="K23" s="91">
        <v>0.33354160160315843</v>
      </c>
      <c r="L23" s="89">
        <f t="shared" si="2"/>
        <v>45.225979878394369</v>
      </c>
    </row>
    <row r="24" spans="1:12" x14ac:dyDescent="0.25">
      <c r="A24" s="73" t="s">
        <v>66</v>
      </c>
      <c r="B24" s="89">
        <v>1.5</v>
      </c>
      <c r="C24" s="89">
        <v>0.28284271247461912</v>
      </c>
      <c r="D24" s="89">
        <f t="shared" si="0"/>
        <v>18.856180831641275</v>
      </c>
      <c r="E24" s="89"/>
      <c r="F24" s="89">
        <v>0.7</v>
      </c>
      <c r="G24" s="89">
        <v>0.42426406871192884</v>
      </c>
      <c r="H24" s="90">
        <f t="shared" si="1"/>
        <v>60.609152673132691</v>
      </c>
      <c r="I24" s="89"/>
      <c r="J24" s="89">
        <v>0.8</v>
      </c>
      <c r="K24" s="89">
        <v>0.14142135623730878</v>
      </c>
      <c r="L24" s="89">
        <f t="shared" si="2"/>
        <v>17.677669529663596</v>
      </c>
    </row>
    <row r="25" spans="1:12" x14ac:dyDescent="0.25">
      <c r="A25" s="73" t="s">
        <v>67</v>
      </c>
      <c r="B25" s="89">
        <v>1.2999999999999998</v>
      </c>
      <c r="C25" s="89">
        <v>0.14142135623731114</v>
      </c>
      <c r="D25" s="89">
        <f t="shared" si="0"/>
        <v>10.878565864408552</v>
      </c>
      <c r="E25" s="89"/>
      <c r="F25" s="89">
        <v>0.1</v>
      </c>
      <c r="G25" s="89">
        <v>0.14142135623730953</v>
      </c>
      <c r="H25" s="90">
        <f t="shared" si="1"/>
        <v>141.42135623730951</v>
      </c>
      <c r="I25" s="89"/>
      <c r="J25" s="89">
        <v>1.2</v>
      </c>
      <c r="K25" s="89">
        <v>0</v>
      </c>
      <c r="L25" s="89">
        <f t="shared" si="2"/>
        <v>0</v>
      </c>
    </row>
    <row r="26" spans="1:12" x14ac:dyDescent="0.25">
      <c r="A26" s="73" t="s">
        <v>68</v>
      </c>
      <c r="B26" s="89">
        <v>1.05</v>
      </c>
      <c r="C26" s="89">
        <v>7.0710678118654002E-2</v>
      </c>
      <c r="D26" s="89">
        <f t="shared" si="0"/>
        <v>6.7343502970146671</v>
      </c>
      <c r="E26" s="89"/>
      <c r="F26" s="89">
        <v>0.5</v>
      </c>
      <c r="G26" s="89">
        <v>0</v>
      </c>
      <c r="H26" s="89">
        <f t="shared" si="1"/>
        <v>0</v>
      </c>
      <c r="I26" s="89"/>
      <c r="J26" s="89">
        <v>0.55000000000000004</v>
      </c>
      <c r="K26" s="89">
        <v>7.0710678118654779E-2</v>
      </c>
      <c r="L26" s="89">
        <f t="shared" si="2"/>
        <v>12.856486930664504</v>
      </c>
    </row>
    <row r="27" spans="1:12" x14ac:dyDescent="0.25">
      <c r="A27" s="73" t="s">
        <v>69</v>
      </c>
      <c r="B27" s="89">
        <v>0.9</v>
      </c>
      <c r="C27" s="89">
        <v>0.14142135623730956</v>
      </c>
      <c r="D27" s="89">
        <f t="shared" si="0"/>
        <v>15.713484026367727</v>
      </c>
      <c r="E27" s="89"/>
      <c r="F27" s="89">
        <v>0.5</v>
      </c>
      <c r="G27" s="89">
        <v>0.28284271247461895</v>
      </c>
      <c r="H27" s="90">
        <f t="shared" si="1"/>
        <v>56.56854249492379</v>
      </c>
      <c r="I27" s="89"/>
      <c r="J27" s="89">
        <v>0.4</v>
      </c>
      <c r="K27" s="89">
        <v>0.14142135623730936</v>
      </c>
      <c r="L27" s="90">
        <f t="shared" si="2"/>
        <v>35.355339059327342</v>
      </c>
    </row>
    <row r="28" spans="1:12" x14ac:dyDescent="0.25">
      <c r="A28" s="86">
        <v>21</v>
      </c>
      <c r="B28" s="91">
        <v>1.925</v>
      </c>
      <c r="C28" s="91">
        <v>0.38078865529319483</v>
      </c>
      <c r="D28" s="89">
        <f t="shared" si="0"/>
        <v>19.781228846399731</v>
      </c>
      <c r="E28" s="91"/>
      <c r="F28" s="91">
        <v>-14.65</v>
      </c>
      <c r="G28" s="91">
        <v>43.174992762014448</v>
      </c>
      <c r="H28" s="89">
        <f t="shared" si="1"/>
        <v>-294.70984820487678</v>
      </c>
      <c r="I28" s="91"/>
      <c r="J28" s="91">
        <v>16.574999999999999</v>
      </c>
      <c r="K28" s="91">
        <v>43.246362357345816</v>
      </c>
      <c r="L28" s="89">
        <f t="shared" si="2"/>
        <v>260.91319672606829</v>
      </c>
    </row>
    <row r="29" spans="1:12" x14ac:dyDescent="0.25">
      <c r="A29" s="73" t="s">
        <v>66</v>
      </c>
      <c r="B29" s="89">
        <v>1.5</v>
      </c>
      <c r="C29" s="89">
        <v>0.14142135623731114</v>
      </c>
      <c r="D29" s="89">
        <f t="shared" si="0"/>
        <v>9.4280904158207424</v>
      </c>
      <c r="E29" s="89"/>
      <c r="F29" s="89">
        <v>0.35</v>
      </c>
      <c r="G29" s="89">
        <v>0.21213203435596442</v>
      </c>
      <c r="H29" s="90">
        <f t="shared" si="1"/>
        <v>60.609152673132691</v>
      </c>
      <c r="I29" s="89"/>
      <c r="J29" s="89">
        <v>1.1499999999999999</v>
      </c>
      <c r="K29" s="89">
        <v>0.35355339059327501</v>
      </c>
      <c r="L29" s="90">
        <f t="shared" si="2"/>
        <v>30.743773095067397</v>
      </c>
    </row>
    <row r="30" spans="1:12" x14ac:dyDescent="0.25">
      <c r="A30" s="73" t="s">
        <v>67</v>
      </c>
      <c r="B30" s="89">
        <v>1.7</v>
      </c>
      <c r="C30" s="89">
        <v>0.28284271247461912</v>
      </c>
      <c r="D30" s="89">
        <f t="shared" si="0"/>
        <v>16.637806616154066</v>
      </c>
      <c r="E30" s="89"/>
      <c r="F30" s="89">
        <v>0.65</v>
      </c>
      <c r="G30" s="89">
        <v>0.21213203435596434</v>
      </c>
      <c r="H30" s="90">
        <f t="shared" si="1"/>
        <v>32.635697593225281</v>
      </c>
      <c r="I30" s="89"/>
      <c r="J30" s="89">
        <v>1.0499999999999998</v>
      </c>
      <c r="K30" s="89">
        <v>0.49497474683058384</v>
      </c>
      <c r="L30" s="90">
        <f t="shared" si="2"/>
        <v>47.140452079103227</v>
      </c>
    </row>
    <row r="31" spans="1:12" x14ac:dyDescent="0.25">
      <c r="A31" s="73" t="s">
        <v>68</v>
      </c>
      <c r="B31" s="89">
        <v>2.2999999999999998</v>
      </c>
      <c r="C31" s="89">
        <v>0</v>
      </c>
      <c r="D31" s="89">
        <f t="shared" si="0"/>
        <v>0</v>
      </c>
      <c r="E31" s="89"/>
      <c r="F31" s="89">
        <v>1</v>
      </c>
      <c r="G31" s="89">
        <v>0.14142135623731114</v>
      </c>
      <c r="H31" s="89">
        <f t="shared" si="1"/>
        <v>14.142135623731114</v>
      </c>
      <c r="I31" s="89"/>
      <c r="J31" s="89">
        <v>1.2999999999999998</v>
      </c>
      <c r="K31" s="89">
        <v>0.14142135623730956</v>
      </c>
      <c r="L31" s="89">
        <f t="shared" si="2"/>
        <v>10.878565864408429</v>
      </c>
    </row>
    <row r="32" spans="1:12" x14ac:dyDescent="0.25">
      <c r="A32" s="73" t="s">
        <v>69</v>
      </c>
      <c r="B32" s="89">
        <v>2.2000000000000002</v>
      </c>
      <c r="C32" s="89">
        <v>0.1414213562373017</v>
      </c>
      <c r="D32" s="89">
        <f t="shared" si="0"/>
        <v>6.4282434653318958</v>
      </c>
      <c r="E32" s="89"/>
      <c r="F32" s="89">
        <v>-60.6</v>
      </c>
      <c r="G32" s="89">
        <v>86.125605948521482</v>
      </c>
      <c r="H32" s="90">
        <f t="shared" si="1"/>
        <v>-142.12146196125656</v>
      </c>
      <c r="I32" s="89"/>
      <c r="J32" s="89">
        <v>62.8</v>
      </c>
      <c r="K32" s="89">
        <v>85.98418459228418</v>
      </c>
      <c r="L32" s="90">
        <f t="shared" si="2"/>
        <v>136.91749138898754</v>
      </c>
    </row>
    <row r="33" spans="1:12" x14ac:dyDescent="0.25">
      <c r="A33" s="86">
        <v>30</v>
      </c>
      <c r="B33" s="91">
        <v>14.4125</v>
      </c>
      <c r="C33" s="91">
        <v>8.6484412303192357</v>
      </c>
      <c r="D33" s="89">
        <f t="shared" si="0"/>
        <v>60.006530652692014</v>
      </c>
      <c r="E33" s="91"/>
      <c r="F33" s="91">
        <v>5.9125000000000005</v>
      </c>
      <c r="G33" s="91">
        <v>2.3344852598745236</v>
      </c>
      <c r="H33" s="89">
        <f t="shared" si="1"/>
        <v>39.483894458765725</v>
      </c>
      <c r="I33" s="91"/>
      <c r="J33" s="91">
        <v>8.5</v>
      </c>
      <c r="K33" s="91">
        <v>6.3993303221062563</v>
      </c>
      <c r="L33" s="89">
        <f t="shared" si="2"/>
        <v>75.286239083603007</v>
      </c>
    </row>
    <row r="34" spans="1:12" x14ac:dyDescent="0.25">
      <c r="A34" s="73" t="s">
        <v>66</v>
      </c>
      <c r="B34" s="89">
        <v>6.9</v>
      </c>
      <c r="C34" s="89">
        <v>0.14142135623724519</v>
      </c>
      <c r="D34" s="89">
        <f t="shared" si="0"/>
        <v>2.0495848730035533</v>
      </c>
      <c r="E34" s="89"/>
      <c r="F34" s="89">
        <v>3.5</v>
      </c>
      <c r="G34" s="89">
        <v>0.141421356237308</v>
      </c>
      <c r="H34" s="89">
        <f t="shared" si="1"/>
        <v>4.0406101782087998</v>
      </c>
      <c r="I34" s="89"/>
      <c r="J34" s="89">
        <v>3.4</v>
      </c>
      <c r="K34" s="89">
        <v>0</v>
      </c>
      <c r="L34" s="89">
        <f t="shared" si="2"/>
        <v>0</v>
      </c>
    </row>
    <row r="35" spans="1:12" x14ac:dyDescent="0.25">
      <c r="A35" s="73" t="s">
        <v>67</v>
      </c>
      <c r="B35" s="89">
        <v>14.2</v>
      </c>
      <c r="C35" s="89">
        <v>0.28284271247469134</v>
      </c>
      <c r="D35" s="89">
        <f t="shared" si="0"/>
        <v>1.991850087849939</v>
      </c>
      <c r="E35" s="89"/>
      <c r="F35" s="89">
        <v>6.3000000000000007</v>
      </c>
      <c r="G35" s="89">
        <v>0.14142135623724519</v>
      </c>
      <c r="H35" s="89">
        <f t="shared" si="1"/>
        <v>2.2447834323372251</v>
      </c>
      <c r="I35" s="89"/>
      <c r="J35" s="89">
        <v>7.9</v>
      </c>
      <c r="K35" s="89">
        <v>0.14142135623729543</v>
      </c>
      <c r="L35" s="89">
        <f t="shared" si="2"/>
        <v>1.7901437498391828</v>
      </c>
    </row>
    <row r="36" spans="1:12" x14ac:dyDescent="0.25">
      <c r="A36" s="73" t="s">
        <v>68</v>
      </c>
      <c r="B36" s="89">
        <v>27.25</v>
      </c>
      <c r="C36" s="89">
        <v>5.3033008588991066</v>
      </c>
      <c r="D36" s="89">
        <f t="shared" si="0"/>
        <v>19.461654528070117</v>
      </c>
      <c r="E36" s="89"/>
      <c r="F36" s="89">
        <v>9.25</v>
      </c>
      <c r="G36" s="89">
        <v>0.35355339059327379</v>
      </c>
      <c r="H36" s="89">
        <f t="shared" si="1"/>
        <v>3.8221988172245815</v>
      </c>
      <c r="I36" s="89"/>
      <c r="J36" s="89">
        <v>18</v>
      </c>
      <c r="K36" s="89">
        <v>4.9497474683058327</v>
      </c>
      <c r="L36" s="90">
        <f t="shared" si="2"/>
        <v>27.498597046143512</v>
      </c>
    </row>
    <row r="37" spans="1:12" x14ac:dyDescent="0.25">
      <c r="A37" s="73" t="s">
        <v>70</v>
      </c>
      <c r="B37" s="89">
        <v>9.3000000000000007</v>
      </c>
      <c r="C37" s="89">
        <v>0.70710678118654757</v>
      </c>
      <c r="D37" s="89">
        <f t="shared" si="0"/>
        <v>7.6032987224359943</v>
      </c>
      <c r="E37" s="89"/>
      <c r="F37" s="89">
        <v>4.5999999999999996</v>
      </c>
      <c r="G37" s="89">
        <v>0.56568542494924456</v>
      </c>
      <c r="H37" s="89">
        <f t="shared" si="1"/>
        <v>12.297509238027057</v>
      </c>
      <c r="I37" s="89"/>
      <c r="J37" s="89">
        <v>4.7000000000000011</v>
      </c>
      <c r="K37" s="89">
        <v>0.14142135623727031</v>
      </c>
      <c r="L37" s="89">
        <f t="shared" si="2"/>
        <v>3.0089650263248995</v>
      </c>
    </row>
    <row r="38" spans="1:12" x14ac:dyDescent="0.25">
      <c r="A38" s="86">
        <v>32</v>
      </c>
      <c r="B38" s="91">
        <v>2.9499999999999997</v>
      </c>
      <c r="C38" s="91">
        <v>0.5424810727442172</v>
      </c>
      <c r="D38" s="89">
        <f t="shared" si="0"/>
        <v>18.389188906583637</v>
      </c>
      <c r="E38" s="91"/>
      <c r="F38" s="91">
        <v>0.42499999999999999</v>
      </c>
      <c r="G38" s="91">
        <v>0.32841611235921858</v>
      </c>
      <c r="H38" s="89">
        <f t="shared" si="1"/>
        <v>77.274379378639665</v>
      </c>
      <c r="I38" s="91"/>
      <c r="J38" s="91">
        <v>2.5249999999999999</v>
      </c>
      <c r="K38" s="91">
        <v>0.82764726786234255</v>
      </c>
      <c r="L38" s="89">
        <f t="shared" si="2"/>
        <v>32.778109618310594</v>
      </c>
    </row>
    <row r="39" spans="1:12" x14ac:dyDescent="0.25">
      <c r="A39" s="73" t="s">
        <v>71</v>
      </c>
      <c r="B39" s="89">
        <v>2.2000000000000002</v>
      </c>
      <c r="C39" s="89">
        <v>0</v>
      </c>
      <c r="D39" s="89">
        <f t="shared" si="0"/>
        <v>0</v>
      </c>
      <c r="E39" s="89"/>
      <c r="F39" s="89">
        <v>0.7</v>
      </c>
      <c r="G39" s="89">
        <v>0.14142135623730995</v>
      </c>
      <c r="H39" s="89">
        <f t="shared" si="1"/>
        <v>20.203050891044281</v>
      </c>
      <c r="I39" s="89"/>
      <c r="J39" s="89">
        <v>1.5</v>
      </c>
      <c r="K39" s="89">
        <v>0.14142135623731428</v>
      </c>
      <c r="L39" s="89">
        <f t="shared" si="2"/>
        <v>9.428090415820952</v>
      </c>
    </row>
    <row r="40" spans="1:12" x14ac:dyDescent="0.25">
      <c r="A40" s="73" t="s">
        <v>72</v>
      </c>
      <c r="B40" s="89">
        <v>2.9</v>
      </c>
      <c r="C40" s="89">
        <v>0.141421356237308</v>
      </c>
      <c r="D40" s="89">
        <f t="shared" si="0"/>
        <v>4.8765984909416558</v>
      </c>
      <c r="E40" s="89"/>
      <c r="F40" s="89">
        <v>0.7</v>
      </c>
      <c r="G40" s="89">
        <v>0.14142135623730995</v>
      </c>
      <c r="H40" s="89">
        <f t="shared" si="1"/>
        <v>20.203050891044281</v>
      </c>
      <c r="I40" s="89"/>
      <c r="J40" s="89">
        <v>2.1999999999999997</v>
      </c>
      <c r="K40" s="89">
        <v>0.28284271247461912</v>
      </c>
      <c r="L40" s="89">
        <f t="shared" si="2"/>
        <v>12.856486930664508</v>
      </c>
    </row>
    <row r="41" spans="1:12" x14ac:dyDescent="0.25">
      <c r="A41" s="73" t="s">
        <v>73</v>
      </c>
      <c r="B41" s="89">
        <v>3.6</v>
      </c>
      <c r="C41" s="89">
        <v>0</v>
      </c>
      <c r="D41" s="89">
        <f t="shared" si="0"/>
        <v>0</v>
      </c>
      <c r="E41" s="89"/>
      <c r="F41" s="89">
        <v>0.1</v>
      </c>
      <c r="G41" s="89">
        <v>0.14142135623730953</v>
      </c>
      <c r="H41" s="90">
        <f>(G41/F41)*100</f>
        <v>141.42135623730951</v>
      </c>
      <c r="I41" s="89"/>
      <c r="J41" s="89">
        <v>3.5</v>
      </c>
      <c r="K41" s="89">
        <v>0.141421356237308</v>
      </c>
      <c r="L41" s="89">
        <f t="shared" si="2"/>
        <v>4.0406101782087998</v>
      </c>
    </row>
    <row r="42" spans="1:12" x14ac:dyDescent="0.25">
      <c r="A42" s="73" t="s">
        <v>74</v>
      </c>
      <c r="B42" s="89">
        <v>3.1</v>
      </c>
      <c r="C42" s="89">
        <v>0.141421356237308</v>
      </c>
      <c r="D42" s="89">
        <f t="shared" si="0"/>
        <v>4.5619792334615488</v>
      </c>
      <c r="E42" s="89"/>
      <c r="F42" s="89">
        <v>0.2</v>
      </c>
      <c r="G42" s="89">
        <v>0.28284271247461906</v>
      </c>
      <c r="H42" s="90">
        <f t="shared" si="1"/>
        <v>141.42135623730951</v>
      </c>
      <c r="I42" s="89"/>
      <c r="J42" s="89">
        <v>2.9000000000000004</v>
      </c>
      <c r="K42" s="89">
        <v>0.42426406871192818</v>
      </c>
      <c r="L42" s="89">
        <f t="shared" si="2"/>
        <v>14.629795472825109</v>
      </c>
    </row>
    <row r="43" spans="1:12" x14ac:dyDescent="0.25">
      <c r="A43" s="86">
        <v>33</v>
      </c>
      <c r="B43" s="91">
        <v>2.04</v>
      </c>
      <c r="C43" s="91">
        <v>1.8968980526697323</v>
      </c>
      <c r="D43" s="89">
        <f t="shared" si="0"/>
        <v>92.985198660281</v>
      </c>
      <c r="E43" s="91"/>
      <c r="F43" s="91">
        <v>0.45999999999999985</v>
      </c>
      <c r="G43" s="91">
        <v>0.71987653262363138</v>
      </c>
      <c r="H43" s="89">
        <f t="shared" si="1"/>
        <v>156.49489839644167</v>
      </c>
      <c r="I43" s="91"/>
      <c r="J43" s="91">
        <v>1.58</v>
      </c>
      <c r="K43" s="91">
        <v>1.239892468455766</v>
      </c>
      <c r="L43" s="89">
        <f t="shared" si="2"/>
        <v>78.474206864288973</v>
      </c>
    </row>
    <row r="44" spans="1:12" x14ac:dyDescent="0.25">
      <c r="A44" s="73" t="s">
        <v>71</v>
      </c>
      <c r="B44" s="89">
        <v>3.375</v>
      </c>
      <c r="C44" s="89">
        <v>2.5734218464915544</v>
      </c>
      <c r="D44" s="90">
        <f t="shared" si="0"/>
        <v>76.249536192342347</v>
      </c>
      <c r="E44" s="89"/>
      <c r="F44" s="89">
        <v>0.89999999999999991</v>
      </c>
      <c r="G44" s="89">
        <v>0.92736184954957035</v>
      </c>
      <c r="H44" s="90">
        <f t="shared" si="1"/>
        <v>103.04020550550783</v>
      </c>
      <c r="I44" s="89"/>
      <c r="J44" s="89">
        <v>2.4749999999999996</v>
      </c>
      <c r="K44" s="89">
        <v>1.647978559731083</v>
      </c>
      <c r="L44" s="90">
        <f t="shared" si="2"/>
        <v>66.584992312366992</v>
      </c>
    </row>
    <row r="45" spans="1:12" x14ac:dyDescent="0.25">
      <c r="A45" s="73" t="s">
        <v>72</v>
      </c>
      <c r="B45" s="89">
        <v>1.05</v>
      </c>
      <c r="C45" s="89">
        <v>0.21213203435596409</v>
      </c>
      <c r="D45" s="89">
        <f t="shared" si="0"/>
        <v>20.203050891044196</v>
      </c>
      <c r="E45" s="89"/>
      <c r="F45" s="89">
        <v>0.3</v>
      </c>
      <c r="G45" s="89">
        <v>0</v>
      </c>
      <c r="H45" s="89">
        <f t="shared" si="1"/>
        <v>0</v>
      </c>
      <c r="I45" s="89"/>
      <c r="J45" s="89">
        <v>0.75</v>
      </c>
      <c r="K45" s="89">
        <v>0.21213203435596409</v>
      </c>
      <c r="L45" s="90">
        <f t="shared" si="2"/>
        <v>28.284271247461877</v>
      </c>
    </row>
    <row r="46" spans="1:12" x14ac:dyDescent="0.25">
      <c r="A46" s="73" t="s">
        <v>73</v>
      </c>
      <c r="B46" s="89">
        <v>0.9</v>
      </c>
      <c r="C46" s="89">
        <v>0.14142135623730956</v>
      </c>
      <c r="D46" s="89">
        <f t="shared" si="0"/>
        <v>15.713484026367727</v>
      </c>
      <c r="E46" s="89"/>
      <c r="F46" s="89">
        <v>-0.3</v>
      </c>
      <c r="G46" s="89">
        <v>0.28284271247461906</v>
      </c>
      <c r="H46" s="90">
        <f t="shared" si="1"/>
        <v>-94.280904158206354</v>
      </c>
      <c r="I46" s="89"/>
      <c r="J46" s="89">
        <v>1.2000000000000002</v>
      </c>
      <c r="K46" s="89">
        <v>0.141421356237308</v>
      </c>
      <c r="L46" s="89">
        <f t="shared" si="2"/>
        <v>11.785113019775666</v>
      </c>
    </row>
    <row r="47" spans="1:12" x14ac:dyDescent="0.25">
      <c r="A47" s="73" t="s">
        <v>74</v>
      </c>
      <c r="B47" s="89">
        <v>1.5</v>
      </c>
      <c r="C47" s="89">
        <v>0.42426406871192818</v>
      </c>
      <c r="D47" s="90">
        <f t="shared" si="0"/>
        <v>28.284271247461877</v>
      </c>
      <c r="E47" s="89"/>
      <c r="F47" s="89">
        <v>0.5</v>
      </c>
      <c r="G47" s="89">
        <v>0.14142135623730956</v>
      </c>
      <c r="H47" s="90">
        <f t="shared" si="1"/>
        <v>28.284271247461913</v>
      </c>
      <c r="I47" s="89"/>
      <c r="J47" s="89">
        <v>1</v>
      </c>
      <c r="K47" s="89">
        <v>0.28284271247461912</v>
      </c>
      <c r="L47" s="90">
        <f t="shared" si="2"/>
        <v>28.284271247461913</v>
      </c>
    </row>
    <row r="48" spans="1:12" x14ac:dyDescent="0.25">
      <c r="A48" s="86">
        <v>36</v>
      </c>
      <c r="B48" s="91">
        <v>3.6624999999999996</v>
      </c>
      <c r="C48" s="91">
        <v>0.47188830397518433</v>
      </c>
      <c r="D48" s="89">
        <f t="shared" si="0"/>
        <v>12.884322292837799</v>
      </c>
      <c r="E48" s="91"/>
      <c r="F48" s="91">
        <v>1.6375</v>
      </c>
      <c r="G48" s="91">
        <v>0.6368168608679543</v>
      </c>
      <c r="H48" s="89">
        <f t="shared" si="1"/>
        <v>38.889579289646065</v>
      </c>
      <c r="I48" s="91"/>
      <c r="J48" s="91">
        <v>2.0249999999999999</v>
      </c>
      <c r="K48" s="91">
        <v>0.49497474683058273</v>
      </c>
      <c r="L48" s="89">
        <f t="shared" si="2"/>
        <v>24.443197374349765</v>
      </c>
    </row>
    <row r="49" spans="1:12" x14ac:dyDescent="0.25">
      <c r="A49" s="73" t="s">
        <v>66</v>
      </c>
      <c r="B49" s="89">
        <v>4.1999999999999993</v>
      </c>
      <c r="C49" s="89">
        <v>0.14142135623734567</v>
      </c>
      <c r="D49" s="89">
        <f t="shared" si="0"/>
        <v>3.3671751485082306</v>
      </c>
      <c r="E49" s="89"/>
      <c r="F49" s="89">
        <v>2.5</v>
      </c>
      <c r="G49" s="89">
        <v>0</v>
      </c>
      <c r="H49" s="89">
        <f t="shared" si="1"/>
        <v>0</v>
      </c>
      <c r="I49" s="89"/>
      <c r="J49" s="89">
        <v>1.6999999999999997</v>
      </c>
      <c r="K49" s="89">
        <v>0.141421356237308</v>
      </c>
      <c r="L49" s="89">
        <f t="shared" si="2"/>
        <v>8.3189033080769423</v>
      </c>
    </row>
    <row r="50" spans="1:12" x14ac:dyDescent="0.25">
      <c r="A50" s="73" t="s">
        <v>67</v>
      </c>
      <c r="B50" s="89">
        <v>3.35</v>
      </c>
      <c r="C50" s="89">
        <v>0.21213203435596828</v>
      </c>
      <c r="D50" s="89">
        <f t="shared" si="0"/>
        <v>6.3322995330139786</v>
      </c>
      <c r="E50" s="89"/>
      <c r="F50" s="89">
        <v>1.75</v>
      </c>
      <c r="G50" s="89">
        <v>0.21213203435596409</v>
      </c>
      <c r="H50" s="89">
        <f t="shared" si="1"/>
        <v>12.12183053462652</v>
      </c>
      <c r="I50" s="89"/>
      <c r="J50" s="89">
        <v>1.6</v>
      </c>
      <c r="K50" s="89">
        <v>0.42426406871192818</v>
      </c>
      <c r="L50" s="90">
        <f t="shared" si="2"/>
        <v>26.516504294495508</v>
      </c>
    </row>
    <row r="51" spans="1:12" x14ac:dyDescent="0.25">
      <c r="A51" s="73" t="s">
        <v>68</v>
      </c>
      <c r="B51" s="89">
        <v>3.2</v>
      </c>
      <c r="C51" s="89">
        <v>0</v>
      </c>
      <c r="D51" s="89">
        <f t="shared" si="0"/>
        <v>0</v>
      </c>
      <c r="E51" s="89"/>
      <c r="F51" s="89">
        <v>1.1000000000000001</v>
      </c>
      <c r="G51" s="89">
        <v>0</v>
      </c>
      <c r="H51" s="89">
        <f t="shared" si="1"/>
        <v>0</v>
      </c>
      <c r="I51" s="89"/>
      <c r="J51" s="89">
        <v>2.1</v>
      </c>
      <c r="K51" s="89">
        <v>0</v>
      </c>
      <c r="L51" s="89">
        <f t="shared" si="2"/>
        <v>0</v>
      </c>
    </row>
    <row r="52" spans="1:12" x14ac:dyDescent="0.25">
      <c r="A52" s="73" t="s">
        <v>69</v>
      </c>
      <c r="B52" s="89">
        <v>3.9000000000000004</v>
      </c>
      <c r="C52" s="89">
        <v>0.42426406871192401</v>
      </c>
      <c r="D52" s="89">
        <f t="shared" si="0"/>
        <v>10.878565864408307</v>
      </c>
      <c r="E52" s="89"/>
      <c r="F52" s="89">
        <v>1.2000000000000002</v>
      </c>
      <c r="G52" s="89">
        <v>0.5656854249492379</v>
      </c>
      <c r="H52" s="90">
        <f t="shared" si="1"/>
        <v>47.140452079103149</v>
      </c>
      <c r="I52" s="89"/>
      <c r="J52" s="89">
        <v>2.7</v>
      </c>
      <c r="K52" s="89">
        <v>0.1414213562373017</v>
      </c>
      <c r="L52" s="89">
        <f t="shared" si="2"/>
        <v>5.2378280087889513</v>
      </c>
    </row>
    <row r="53" spans="1:12" x14ac:dyDescent="0.25">
      <c r="A53" s="86">
        <v>39</v>
      </c>
      <c r="B53" s="91">
        <v>1.2875000000000001</v>
      </c>
      <c r="C53" s="91">
        <v>0.50832357523811234</v>
      </c>
      <c r="D53" s="89">
        <f t="shared" si="0"/>
        <v>39.481442736940764</v>
      </c>
      <c r="E53" s="91"/>
      <c r="F53" s="91">
        <v>0.2</v>
      </c>
      <c r="G53" s="91">
        <v>0.33380918415851202</v>
      </c>
      <c r="H53" s="89">
        <f t="shared" si="1"/>
        <v>166.90459207925602</v>
      </c>
      <c r="I53" s="91"/>
      <c r="J53" s="91">
        <v>1.0875000000000001</v>
      </c>
      <c r="K53" s="91">
        <v>0.53835065577319452</v>
      </c>
      <c r="L53" s="89">
        <f t="shared" si="2"/>
        <v>49.503508576845469</v>
      </c>
    </row>
    <row r="54" spans="1:12" x14ac:dyDescent="0.25">
      <c r="A54" s="73" t="s">
        <v>71</v>
      </c>
      <c r="B54" s="89">
        <v>1.2</v>
      </c>
      <c r="C54" s="89">
        <v>0.28284271247461912</v>
      </c>
      <c r="D54" s="89">
        <f t="shared" si="0"/>
        <v>23.570226039551596</v>
      </c>
      <c r="E54" s="89"/>
      <c r="F54" s="89">
        <v>0.2</v>
      </c>
      <c r="G54" s="89">
        <v>0.28284271247461906</v>
      </c>
      <c r="H54" s="90">
        <f t="shared" si="1"/>
        <v>141.42135623730951</v>
      </c>
      <c r="I54" s="89"/>
      <c r="J54" s="89">
        <v>1</v>
      </c>
      <c r="K54" s="89">
        <v>0</v>
      </c>
      <c r="L54" s="89">
        <f t="shared" si="2"/>
        <v>0</v>
      </c>
    </row>
    <row r="55" spans="1:12" x14ac:dyDescent="0.25">
      <c r="A55" s="73" t="s">
        <v>72</v>
      </c>
      <c r="B55" s="89">
        <v>1.6</v>
      </c>
      <c r="C55" s="89">
        <v>0.14142135623730487</v>
      </c>
      <c r="D55" s="89">
        <f t="shared" si="0"/>
        <v>8.8388347648315531</v>
      </c>
      <c r="E55" s="89"/>
      <c r="F55" s="89">
        <v>0.64999999999999991</v>
      </c>
      <c r="G55" s="89">
        <v>7.0710678118655571E-2</v>
      </c>
      <c r="H55" s="89">
        <f t="shared" si="1"/>
        <v>10.878565864408552</v>
      </c>
      <c r="I55" s="89"/>
      <c r="J55" s="89">
        <v>0.95</v>
      </c>
      <c r="K55" s="89">
        <v>7.0710678118655571E-2</v>
      </c>
      <c r="L55" s="89">
        <f t="shared" si="2"/>
        <v>7.4432292756479557</v>
      </c>
    </row>
    <row r="56" spans="1:12" x14ac:dyDescent="0.25">
      <c r="A56" s="73" t="s">
        <v>73</v>
      </c>
      <c r="B56" s="89">
        <v>1.4500000000000002</v>
      </c>
      <c r="C56" s="89">
        <v>1.0606601717798212</v>
      </c>
      <c r="D56" s="90">
        <f t="shared" si="0"/>
        <v>73.148977364125585</v>
      </c>
      <c r="E56" s="89"/>
      <c r="F56" s="89">
        <v>-0.15000000000000002</v>
      </c>
      <c r="G56" s="89">
        <v>7.0710678118654738E-2</v>
      </c>
      <c r="H56" s="90">
        <f t="shared" si="1"/>
        <v>-47.140452079103149</v>
      </c>
      <c r="I56" s="89"/>
      <c r="J56" s="89">
        <v>1.6</v>
      </c>
      <c r="K56" s="89">
        <v>1.1313708498984762</v>
      </c>
      <c r="L56" s="90">
        <f t="shared" si="2"/>
        <v>70.710678118654755</v>
      </c>
    </row>
    <row r="57" spans="1:12" x14ac:dyDescent="0.25">
      <c r="A57" s="73" t="s">
        <v>74</v>
      </c>
      <c r="B57" s="89">
        <v>0.9</v>
      </c>
      <c r="C57" s="89">
        <v>0.14142135623730956</v>
      </c>
      <c r="D57" s="89">
        <f t="shared" si="0"/>
        <v>15.713484026367727</v>
      </c>
      <c r="E57" s="89"/>
      <c r="F57" s="89">
        <v>0.1</v>
      </c>
      <c r="G57" s="89">
        <v>0.14142135623730953</v>
      </c>
      <c r="H57" s="90">
        <f t="shared" si="1"/>
        <v>141.42135623730951</v>
      </c>
      <c r="I57" s="89"/>
      <c r="J57" s="89">
        <v>0.8</v>
      </c>
      <c r="K57" s="89">
        <v>0</v>
      </c>
      <c r="L57" s="89">
        <f t="shared" si="2"/>
        <v>0</v>
      </c>
    </row>
    <row r="58" spans="1:12" x14ac:dyDescent="0.25">
      <c r="A58" s="86">
        <v>44</v>
      </c>
      <c r="B58" s="91">
        <v>7.2000000000000011</v>
      </c>
      <c r="C58" s="91">
        <v>4.6834053544707928</v>
      </c>
      <c r="D58" s="89">
        <f t="shared" si="0"/>
        <v>65.047296589872118</v>
      </c>
      <c r="E58" s="91"/>
      <c r="F58" s="91">
        <v>4.6125000000000007</v>
      </c>
      <c r="G58" s="91">
        <v>4.0022984467856535</v>
      </c>
      <c r="H58" s="89">
        <f t="shared" si="1"/>
        <v>86.770698033293286</v>
      </c>
      <c r="I58" s="91"/>
      <c r="J58" s="91">
        <v>2.5875000000000004</v>
      </c>
      <c r="K58" s="91">
        <v>0.75675529164226552</v>
      </c>
      <c r="L58" s="89">
        <f t="shared" si="2"/>
        <v>29.246581319507843</v>
      </c>
    </row>
    <row r="59" spans="1:12" x14ac:dyDescent="0.25">
      <c r="A59" s="73" t="s">
        <v>75</v>
      </c>
      <c r="B59" s="89">
        <v>4</v>
      </c>
      <c r="C59" s="89">
        <v>0.14142135623729543</v>
      </c>
      <c r="D59" s="89">
        <f t="shared" si="0"/>
        <v>3.5355339059323856</v>
      </c>
      <c r="E59" s="89"/>
      <c r="F59" s="89">
        <v>1.9500000000000002</v>
      </c>
      <c r="G59" s="89">
        <v>0.21213203435596201</v>
      </c>
      <c r="H59" s="89">
        <f t="shared" si="1"/>
        <v>10.878565864408307</v>
      </c>
      <c r="I59" s="89"/>
      <c r="J59" s="89">
        <v>2.0499999999999998</v>
      </c>
      <c r="K59" s="89">
        <v>7.0710678118635156E-2</v>
      </c>
      <c r="L59" s="89">
        <f t="shared" si="2"/>
        <v>3.4493013716407397</v>
      </c>
    </row>
    <row r="60" spans="1:12" x14ac:dyDescent="0.25">
      <c r="A60" s="73" t="s">
        <v>76</v>
      </c>
      <c r="B60" s="89">
        <v>3.9</v>
      </c>
      <c r="C60" s="89">
        <v>0.141421356237308</v>
      </c>
      <c r="D60" s="89">
        <f t="shared" si="0"/>
        <v>3.6261886214694359</v>
      </c>
      <c r="E60" s="89"/>
      <c r="F60" s="89">
        <v>2</v>
      </c>
      <c r="G60" s="89">
        <v>0.28284271247462228</v>
      </c>
      <c r="H60" s="89">
        <f t="shared" si="1"/>
        <v>14.142135623731114</v>
      </c>
      <c r="I60" s="89"/>
      <c r="J60" s="89">
        <v>1.9</v>
      </c>
      <c r="K60" s="89">
        <v>0.14142135623730487</v>
      </c>
      <c r="L60" s="89">
        <f t="shared" si="2"/>
        <v>7.4432292756476253</v>
      </c>
    </row>
    <row r="61" spans="1:12" x14ac:dyDescent="0.25">
      <c r="A61" s="73" t="s">
        <v>77</v>
      </c>
      <c r="B61" s="89">
        <v>6.3000000000000007</v>
      </c>
      <c r="C61" s="89">
        <v>0.14142135623724519</v>
      </c>
      <c r="D61" s="89">
        <f t="shared" si="0"/>
        <v>2.2447834323372251</v>
      </c>
      <c r="E61" s="89"/>
      <c r="F61" s="89">
        <v>3.5</v>
      </c>
      <c r="G61" s="89">
        <v>0.141421356237308</v>
      </c>
      <c r="H61" s="89">
        <f t="shared" si="1"/>
        <v>4.0406101782087998</v>
      </c>
      <c r="I61" s="89"/>
      <c r="J61" s="89">
        <v>2.8000000000000003</v>
      </c>
      <c r="K61" s="89">
        <v>0</v>
      </c>
      <c r="L61" s="89">
        <f t="shared" si="2"/>
        <v>0</v>
      </c>
    </row>
    <row r="62" spans="1:12" x14ac:dyDescent="0.25">
      <c r="A62" s="73" t="s">
        <v>69</v>
      </c>
      <c r="B62" s="89">
        <v>14.600000000000001</v>
      </c>
      <c r="C62" s="89">
        <v>0.28284271247449039</v>
      </c>
      <c r="D62" s="89">
        <f t="shared" si="0"/>
        <v>1.9372788525650027</v>
      </c>
      <c r="E62" s="89"/>
      <c r="F62" s="89">
        <v>11</v>
      </c>
      <c r="G62" s="89">
        <v>0.28284271247459086</v>
      </c>
      <c r="H62" s="89">
        <f t="shared" si="1"/>
        <v>2.571297386132644</v>
      </c>
      <c r="I62" s="89"/>
      <c r="J62" s="89">
        <v>3.6000000000000005</v>
      </c>
      <c r="K62" s="89">
        <v>0.56568542494923824</v>
      </c>
      <c r="L62" s="89">
        <f t="shared" si="2"/>
        <v>15.713484026367727</v>
      </c>
    </row>
    <row r="63" spans="1:12" x14ac:dyDescent="0.25">
      <c r="A63" s="86">
        <v>45</v>
      </c>
      <c r="B63" s="91">
        <v>4.5</v>
      </c>
      <c r="C63" s="91">
        <v>6.0112856824106737</v>
      </c>
      <c r="D63" s="89">
        <f t="shared" si="0"/>
        <v>133.58412627579276</v>
      </c>
      <c r="E63" s="91"/>
      <c r="F63" s="91">
        <v>2.0300000000000002</v>
      </c>
      <c r="G63" s="91">
        <v>2.7227641183996174</v>
      </c>
      <c r="H63" s="89">
        <f t="shared" si="1"/>
        <v>134.12631125121266</v>
      </c>
      <c r="I63" s="91"/>
      <c r="J63" s="91">
        <v>2.4699999999999998</v>
      </c>
      <c r="K63" s="91">
        <v>3.4435285520652927</v>
      </c>
      <c r="L63" s="89">
        <f t="shared" si="2"/>
        <v>139.4141114196475</v>
      </c>
    </row>
    <row r="64" spans="1:12" x14ac:dyDescent="0.25">
      <c r="A64" s="73" t="s">
        <v>78</v>
      </c>
      <c r="B64" s="89">
        <v>2.7</v>
      </c>
      <c r="C64" s="89">
        <v>0.1414213562373017</v>
      </c>
      <c r="D64" s="89">
        <f t="shared" si="0"/>
        <v>5.2378280087889513</v>
      </c>
      <c r="E64" s="89"/>
      <c r="F64" s="89">
        <v>1.9</v>
      </c>
      <c r="G64" s="89">
        <v>0</v>
      </c>
      <c r="H64" s="89">
        <f t="shared" si="1"/>
        <v>0</v>
      </c>
      <c r="I64" s="89"/>
      <c r="J64" s="89">
        <v>0.8</v>
      </c>
      <c r="K64" s="89">
        <v>0.14142135623730878</v>
      </c>
      <c r="L64" s="89">
        <f t="shared" si="2"/>
        <v>17.677669529663596</v>
      </c>
    </row>
    <row r="65" spans="1:12" x14ac:dyDescent="0.25">
      <c r="A65" s="73" t="s">
        <v>79</v>
      </c>
      <c r="B65" s="89">
        <v>2.4500000000000002</v>
      </c>
      <c r="C65" s="89">
        <v>0.2121320343559599</v>
      </c>
      <c r="D65" s="89">
        <f t="shared" si="0"/>
        <v>8.6584503818759142</v>
      </c>
      <c r="E65" s="89"/>
      <c r="F65" s="89">
        <v>1.4</v>
      </c>
      <c r="G65" s="89">
        <v>0</v>
      </c>
      <c r="H65" s="89">
        <f t="shared" si="1"/>
        <v>0</v>
      </c>
      <c r="I65" s="89"/>
      <c r="J65" s="89">
        <v>1.05</v>
      </c>
      <c r="K65" s="89">
        <v>0.21213203435596409</v>
      </c>
      <c r="L65" s="89">
        <f t="shared" si="2"/>
        <v>20.203050891044196</v>
      </c>
    </row>
    <row r="66" spans="1:12" x14ac:dyDescent="0.25">
      <c r="A66" s="73" t="s">
        <v>80</v>
      </c>
      <c r="B66" s="89">
        <v>1.3</v>
      </c>
      <c r="C66" s="89">
        <v>0.28284271247461834</v>
      </c>
      <c r="D66" s="89">
        <f t="shared" si="0"/>
        <v>21.757131728816795</v>
      </c>
      <c r="E66" s="89"/>
      <c r="F66" s="89">
        <v>0.5</v>
      </c>
      <c r="G66" s="89">
        <v>0.28284271247461895</v>
      </c>
      <c r="H66" s="90">
        <f t="shared" si="1"/>
        <v>56.56854249492379</v>
      </c>
      <c r="I66" s="89"/>
      <c r="J66" s="89">
        <v>0.8</v>
      </c>
      <c r="K66" s="89">
        <v>0</v>
      </c>
      <c r="L66" s="89">
        <f t="shared" si="2"/>
        <v>0</v>
      </c>
    </row>
    <row r="67" spans="1:12" x14ac:dyDescent="0.25">
      <c r="A67" s="73" t="s">
        <v>64</v>
      </c>
      <c r="B67" s="89">
        <v>0.3</v>
      </c>
      <c r="C67" s="89">
        <v>0.42426406871192851</v>
      </c>
      <c r="D67" s="90">
        <f t="shared" si="0"/>
        <v>141.42135623730951</v>
      </c>
      <c r="E67" s="89"/>
      <c r="F67" s="89">
        <v>-0.49999999999999994</v>
      </c>
      <c r="G67" s="89">
        <v>1.2727922061357855</v>
      </c>
      <c r="H67" s="90">
        <f t="shared" si="1"/>
        <v>-254.55844122715715</v>
      </c>
      <c r="I67" s="89"/>
      <c r="J67" s="89">
        <v>0.8</v>
      </c>
      <c r="K67" s="89">
        <v>1.697056274847714</v>
      </c>
      <c r="L67" s="90">
        <f t="shared" si="2"/>
        <v>212.13203435596424</v>
      </c>
    </row>
    <row r="68" spans="1:12" x14ac:dyDescent="0.25">
      <c r="A68" s="73" t="s">
        <v>65</v>
      </c>
      <c r="B68" s="89">
        <v>15.75</v>
      </c>
      <c r="C68" s="89">
        <v>1.0606601717798212</v>
      </c>
      <c r="D68" s="89">
        <f t="shared" ref="D68:D131" si="3">(C68/B68)*100</f>
        <v>6.7343502970147382</v>
      </c>
      <c r="E68" s="89"/>
      <c r="F68" s="89">
        <v>6.85</v>
      </c>
      <c r="G68" s="89">
        <v>0.49497474683060222</v>
      </c>
      <c r="H68" s="89">
        <f t="shared" ref="H68:H131" si="4">(G68/F68)*100</f>
        <v>7.2259087128555066</v>
      </c>
      <c r="I68" s="89"/>
      <c r="J68" s="89">
        <v>8.9</v>
      </c>
      <c r="K68" s="89">
        <v>0.56568542494923202</v>
      </c>
      <c r="L68" s="89">
        <f t="shared" ref="L68:L131" si="5">(K68/J68)*100</f>
        <v>6.3560160106655283</v>
      </c>
    </row>
    <row r="69" spans="1:12" x14ac:dyDescent="0.25">
      <c r="A69" s="86">
        <v>46</v>
      </c>
      <c r="B69" s="91">
        <v>9.4499999999999993</v>
      </c>
      <c r="C69" s="91">
        <v>0.55075705472863501</v>
      </c>
      <c r="D69" s="89">
        <f t="shared" si="3"/>
        <v>5.8281169812553975</v>
      </c>
      <c r="E69" s="91"/>
      <c r="F69" s="91">
        <v>6.1999999999999993</v>
      </c>
      <c r="G69" s="91">
        <v>0.58878405775520359</v>
      </c>
      <c r="H69" s="89">
        <f t="shared" si="4"/>
        <v>9.4965170605678004</v>
      </c>
      <c r="I69" s="91"/>
      <c r="J69" s="91">
        <v>3.25</v>
      </c>
      <c r="K69" s="91">
        <v>0.80622577482985558</v>
      </c>
      <c r="L69" s="89">
        <f t="shared" si="5"/>
        <v>24.80694691784171</v>
      </c>
    </row>
    <row r="70" spans="1:12" x14ac:dyDescent="0.25">
      <c r="A70" s="73" t="s">
        <v>62</v>
      </c>
      <c r="B70" s="89">
        <v>9.3000000000000007</v>
      </c>
      <c r="C70" s="89">
        <v>0.70710678118654757</v>
      </c>
      <c r="D70" s="89">
        <f t="shared" si="3"/>
        <v>7.6032987224359943</v>
      </c>
      <c r="E70" s="89"/>
      <c r="F70" s="89">
        <v>6.6</v>
      </c>
      <c r="G70" s="89">
        <v>0.56568542494924456</v>
      </c>
      <c r="H70" s="89">
        <f t="shared" si="4"/>
        <v>8.5709912871097664</v>
      </c>
      <c r="I70" s="89"/>
      <c r="J70" s="89">
        <v>2.7000000000000006</v>
      </c>
      <c r="K70" s="89">
        <v>0.141421356237308</v>
      </c>
      <c r="L70" s="89">
        <f t="shared" si="5"/>
        <v>5.237828008789184</v>
      </c>
    </row>
    <row r="71" spans="1:12" x14ac:dyDescent="0.25">
      <c r="A71" s="73" t="s">
        <v>81</v>
      </c>
      <c r="B71" s="89">
        <v>9.6</v>
      </c>
      <c r="C71" s="89">
        <v>0.56568542494923202</v>
      </c>
      <c r="D71" s="89">
        <f t="shared" si="3"/>
        <v>5.8925565098878332</v>
      </c>
      <c r="E71" s="89"/>
      <c r="F71" s="89">
        <v>5.8</v>
      </c>
      <c r="G71" s="89">
        <v>0.28284271247461601</v>
      </c>
      <c r="H71" s="89">
        <f t="shared" si="4"/>
        <v>4.8765984909416558</v>
      </c>
      <c r="I71" s="89"/>
      <c r="J71" s="89">
        <v>3.8</v>
      </c>
      <c r="K71" s="89">
        <v>0.84852813742385635</v>
      </c>
      <c r="L71" s="89">
        <f t="shared" si="5"/>
        <v>22.329687826943591</v>
      </c>
    </row>
    <row r="72" spans="1:12" x14ac:dyDescent="0.25">
      <c r="A72" s="86">
        <v>48</v>
      </c>
      <c r="B72" s="91">
        <v>4.6499999999999995</v>
      </c>
      <c r="C72" s="91">
        <v>1.5417985786550912</v>
      </c>
      <c r="D72" s="89">
        <f t="shared" si="3"/>
        <v>33.156958680754649</v>
      </c>
      <c r="E72" s="91"/>
      <c r="F72" s="91">
        <v>1.7874999999999999</v>
      </c>
      <c r="G72" s="91">
        <v>0.66426651277932158</v>
      </c>
      <c r="H72" s="89">
        <f t="shared" si="4"/>
        <v>37.161762952689323</v>
      </c>
      <c r="I72" s="91"/>
      <c r="J72" s="91">
        <v>2.8624999999999998</v>
      </c>
      <c r="K72" s="91">
        <v>1.324427099865124</v>
      </c>
      <c r="L72" s="89">
        <f t="shared" si="5"/>
        <v>46.268195628475951</v>
      </c>
    </row>
    <row r="73" spans="1:12" x14ac:dyDescent="0.25">
      <c r="A73" s="73" t="s">
        <v>75</v>
      </c>
      <c r="B73" s="89">
        <v>2.2999999999999998</v>
      </c>
      <c r="C73" s="89">
        <v>0.14142135623732055</v>
      </c>
      <c r="D73" s="89">
        <f t="shared" si="3"/>
        <v>6.1487546190139373</v>
      </c>
      <c r="E73" s="89"/>
      <c r="F73" s="89">
        <v>1.5</v>
      </c>
      <c r="G73" s="89">
        <v>0</v>
      </c>
      <c r="H73" s="89">
        <f t="shared" si="4"/>
        <v>0</v>
      </c>
      <c r="I73" s="89"/>
      <c r="J73" s="89">
        <v>0.8</v>
      </c>
      <c r="K73" s="89">
        <v>0.14142135623730878</v>
      </c>
      <c r="L73" s="89">
        <f t="shared" si="5"/>
        <v>17.677669529663596</v>
      </c>
    </row>
    <row r="74" spans="1:12" x14ac:dyDescent="0.25">
      <c r="A74" s="73" t="s">
        <v>82</v>
      </c>
      <c r="B74" s="89">
        <v>5.85</v>
      </c>
      <c r="C74" s="89">
        <v>0.63639610306789363</v>
      </c>
      <c r="D74" s="89">
        <f t="shared" si="3"/>
        <v>10.878565864408438</v>
      </c>
      <c r="E74" s="89"/>
      <c r="F74" s="89">
        <v>2.2999999999999998</v>
      </c>
      <c r="G74" s="89">
        <v>0</v>
      </c>
      <c r="H74" s="89">
        <f t="shared" si="4"/>
        <v>0</v>
      </c>
      <c r="I74" s="89"/>
      <c r="J74" s="89">
        <v>3.5500000000000003</v>
      </c>
      <c r="K74" s="89">
        <v>0.63639610306789085</v>
      </c>
      <c r="L74" s="89">
        <f t="shared" si="5"/>
        <v>17.92665079064481</v>
      </c>
    </row>
    <row r="75" spans="1:12" x14ac:dyDescent="0.25">
      <c r="A75" s="73" t="s">
        <v>83</v>
      </c>
      <c r="B75" s="89">
        <v>5.65</v>
      </c>
      <c r="C75" s="89">
        <v>0.49497474683058068</v>
      </c>
      <c r="D75" s="89">
        <f t="shared" si="3"/>
        <v>8.76061498815187</v>
      </c>
      <c r="E75" s="89"/>
      <c r="F75" s="89">
        <v>2.15</v>
      </c>
      <c r="G75" s="89">
        <v>1.2020815280171309</v>
      </c>
      <c r="H75" s="90">
        <f t="shared" si="4"/>
        <v>55.910768744982832</v>
      </c>
      <c r="I75" s="89"/>
      <c r="J75" s="89">
        <v>3.5</v>
      </c>
      <c r="K75" s="89">
        <v>0.70710678118654757</v>
      </c>
      <c r="L75" s="89">
        <f t="shared" si="5"/>
        <v>20.203050891044217</v>
      </c>
    </row>
    <row r="76" spans="1:12" x14ac:dyDescent="0.25">
      <c r="A76" s="73" t="s">
        <v>84</v>
      </c>
      <c r="B76" s="89">
        <v>4.8</v>
      </c>
      <c r="C76" s="89">
        <v>0</v>
      </c>
      <c r="D76" s="89">
        <f t="shared" si="3"/>
        <v>0</v>
      </c>
      <c r="E76" s="89"/>
      <c r="F76" s="89">
        <v>1.2</v>
      </c>
      <c r="G76" s="89">
        <v>0</v>
      </c>
      <c r="H76" s="89">
        <f t="shared" si="4"/>
        <v>0</v>
      </c>
      <c r="I76" s="89"/>
      <c r="J76" s="89">
        <v>3.5999999999999996</v>
      </c>
      <c r="K76" s="89">
        <v>0</v>
      </c>
      <c r="L76" s="89">
        <f t="shared" si="5"/>
        <v>0</v>
      </c>
    </row>
    <row r="77" spans="1:12" x14ac:dyDescent="0.25">
      <c r="A77" s="86">
        <v>49</v>
      </c>
      <c r="B77" s="91">
        <v>9.1750000000000007</v>
      </c>
      <c r="C77" s="91">
        <v>1.7194268147928142</v>
      </c>
      <c r="D77" s="89">
        <f t="shared" si="3"/>
        <v>18.740346755235031</v>
      </c>
      <c r="E77" s="91"/>
      <c r="F77" s="91">
        <v>3.2749999999999999</v>
      </c>
      <c r="G77" s="91">
        <v>0.28660575211055611</v>
      </c>
      <c r="H77" s="89">
        <f t="shared" si="4"/>
        <v>8.7513206751314847</v>
      </c>
      <c r="I77" s="91"/>
      <c r="J77" s="91">
        <v>5.9</v>
      </c>
      <c r="K77" s="91">
        <v>1.6903085094570331</v>
      </c>
      <c r="L77" s="89">
        <f t="shared" si="5"/>
        <v>28.649296770458189</v>
      </c>
    </row>
    <row r="78" spans="1:12" x14ac:dyDescent="0.25">
      <c r="A78" s="73" t="s">
        <v>75</v>
      </c>
      <c r="B78" s="89">
        <v>7.8</v>
      </c>
      <c r="C78" s="89">
        <v>0.28284271247461601</v>
      </c>
      <c r="D78" s="89">
        <f t="shared" si="3"/>
        <v>3.6261886214694359</v>
      </c>
      <c r="E78" s="89"/>
      <c r="F78" s="89">
        <v>3.4000000000000004</v>
      </c>
      <c r="G78" s="89">
        <v>0.28284271247461601</v>
      </c>
      <c r="H78" s="89">
        <f t="shared" si="4"/>
        <v>8.3189033080769406</v>
      </c>
      <c r="I78" s="89"/>
      <c r="J78" s="89">
        <v>4.4000000000000004</v>
      </c>
      <c r="K78" s="89">
        <v>0</v>
      </c>
      <c r="L78" s="89">
        <f t="shared" si="5"/>
        <v>0</v>
      </c>
    </row>
    <row r="79" spans="1:12" x14ac:dyDescent="0.25">
      <c r="A79" s="73" t="s">
        <v>82</v>
      </c>
      <c r="B79" s="89">
        <v>8.3000000000000007</v>
      </c>
      <c r="C79" s="89">
        <v>0.14142135623724519</v>
      </c>
      <c r="D79" s="89">
        <f t="shared" si="3"/>
        <v>1.7038717618945203</v>
      </c>
      <c r="E79" s="89"/>
      <c r="F79" s="89">
        <v>3.3</v>
      </c>
      <c r="G79" s="89">
        <v>0.14142135623732055</v>
      </c>
      <c r="H79" s="89">
        <f t="shared" si="4"/>
        <v>4.2854956435551683</v>
      </c>
      <c r="I79" s="89"/>
      <c r="J79" s="89">
        <v>5</v>
      </c>
      <c r="K79" s="89">
        <v>0</v>
      </c>
      <c r="L79" s="89">
        <f t="shared" si="5"/>
        <v>0</v>
      </c>
    </row>
    <row r="80" spans="1:12" x14ac:dyDescent="0.25">
      <c r="A80" s="73" t="s">
        <v>83</v>
      </c>
      <c r="B80" s="89">
        <v>8.8000000000000007</v>
      </c>
      <c r="C80" s="89">
        <v>0.70710678118654757</v>
      </c>
      <c r="D80" s="89">
        <f t="shared" si="3"/>
        <v>8.0353043316653139</v>
      </c>
      <c r="E80" s="89"/>
      <c r="F80" s="89">
        <v>3</v>
      </c>
      <c r="G80" s="89">
        <v>0.42426406871192818</v>
      </c>
      <c r="H80" s="89">
        <f t="shared" si="4"/>
        <v>14.142135623730939</v>
      </c>
      <c r="I80" s="89"/>
      <c r="J80" s="89">
        <v>5.8000000000000007</v>
      </c>
      <c r="K80" s="89">
        <v>0.28284271247461601</v>
      </c>
      <c r="L80" s="89">
        <f t="shared" si="5"/>
        <v>4.8765984909416549</v>
      </c>
    </row>
    <row r="81" spans="1:12" x14ac:dyDescent="0.25">
      <c r="A81" s="73" t="s">
        <v>84</v>
      </c>
      <c r="B81" s="89">
        <v>11.8</v>
      </c>
      <c r="C81" s="89">
        <v>0.84852813742383959</v>
      </c>
      <c r="D81" s="89">
        <f t="shared" si="3"/>
        <v>7.1909164188460979</v>
      </c>
      <c r="E81" s="89"/>
      <c r="F81" s="89">
        <v>3.4000000000000004</v>
      </c>
      <c r="G81" s="89">
        <v>0.28284271247461601</v>
      </c>
      <c r="H81" s="89">
        <f t="shared" si="4"/>
        <v>8.3189033080769406</v>
      </c>
      <c r="I81" s="89"/>
      <c r="J81" s="89">
        <v>8.3999999999999986</v>
      </c>
      <c r="K81" s="89">
        <v>1.1313708498984891</v>
      </c>
      <c r="L81" s="89">
        <f t="shared" si="5"/>
        <v>13.468700594029634</v>
      </c>
    </row>
    <row r="82" spans="1:12" x14ac:dyDescent="0.25">
      <c r="A82" s="86">
        <v>57</v>
      </c>
      <c r="B82" s="91">
        <v>3.3749999999999996</v>
      </c>
      <c r="C82" s="91">
        <v>1.240679537304344</v>
      </c>
      <c r="D82" s="89">
        <f t="shared" si="3"/>
        <v>36.760875179387973</v>
      </c>
      <c r="E82" s="91"/>
      <c r="F82" s="91">
        <v>0.67500000000000004</v>
      </c>
      <c r="G82" s="91">
        <v>0.51478150704935</v>
      </c>
      <c r="H82" s="89">
        <f t="shared" si="4"/>
        <v>76.263926970274071</v>
      </c>
      <c r="I82" s="91"/>
      <c r="J82" s="91">
        <v>2.7000000000000006</v>
      </c>
      <c r="K82" s="91">
        <v>0.99713876380657784</v>
      </c>
      <c r="L82" s="89">
        <f t="shared" si="5"/>
        <v>36.931065326169545</v>
      </c>
    </row>
    <row r="83" spans="1:12" x14ac:dyDescent="0.25">
      <c r="A83" s="73" t="s">
        <v>85</v>
      </c>
      <c r="B83" s="89">
        <v>2.4000000000000004</v>
      </c>
      <c r="C83" s="89">
        <v>0.28284271247461601</v>
      </c>
      <c r="D83" s="89">
        <f t="shared" si="3"/>
        <v>11.785113019775666</v>
      </c>
      <c r="E83" s="89"/>
      <c r="F83" s="89">
        <v>0.2</v>
      </c>
      <c r="G83" s="89">
        <v>0.28284271247461906</v>
      </c>
      <c r="H83" s="90">
        <f t="shared" si="4"/>
        <v>141.42135623730951</v>
      </c>
      <c r="I83" s="89"/>
      <c r="J83" s="89">
        <v>2.2000000000000002</v>
      </c>
      <c r="K83" s="89">
        <v>0</v>
      </c>
      <c r="L83" s="89">
        <f t="shared" si="5"/>
        <v>0</v>
      </c>
    </row>
    <row r="84" spans="1:12" x14ac:dyDescent="0.25">
      <c r="A84" s="73" t="s">
        <v>82</v>
      </c>
      <c r="B84" s="89">
        <v>5.3000000000000007</v>
      </c>
      <c r="C84" s="89">
        <v>0.14142135623727031</v>
      </c>
      <c r="D84" s="89">
        <f t="shared" si="3"/>
        <v>2.6683274761749112</v>
      </c>
      <c r="E84" s="89"/>
      <c r="F84" s="89">
        <v>1.2</v>
      </c>
      <c r="G84" s="89">
        <v>0.28284271247461912</v>
      </c>
      <c r="H84" s="89">
        <f t="shared" si="4"/>
        <v>23.570226039551596</v>
      </c>
      <c r="I84" s="89"/>
      <c r="J84" s="89">
        <v>4.0999999999999996</v>
      </c>
      <c r="K84" s="89">
        <v>0.14142135623732055</v>
      </c>
      <c r="L84" s="89">
        <f t="shared" si="5"/>
        <v>3.4493013716419649</v>
      </c>
    </row>
    <row r="85" spans="1:12" x14ac:dyDescent="0.25">
      <c r="A85" s="73" t="s">
        <v>83</v>
      </c>
      <c r="B85" s="89">
        <v>3.2</v>
      </c>
      <c r="C85" s="89">
        <v>0.28284271247460974</v>
      </c>
      <c r="D85" s="89">
        <f t="shared" si="3"/>
        <v>8.8388347648315531</v>
      </c>
      <c r="E85" s="89"/>
      <c r="F85" s="89">
        <v>0.3</v>
      </c>
      <c r="G85" s="89">
        <v>0.42426406871192851</v>
      </c>
      <c r="H85" s="90">
        <f t="shared" si="4"/>
        <v>141.42135623730951</v>
      </c>
      <c r="I85" s="89"/>
      <c r="J85" s="89">
        <v>2.9</v>
      </c>
      <c r="K85" s="89">
        <v>0.141421356237308</v>
      </c>
      <c r="L85" s="89">
        <f t="shared" si="5"/>
        <v>4.8765984909416558</v>
      </c>
    </row>
    <row r="86" spans="1:12" x14ac:dyDescent="0.25">
      <c r="A86" s="73" t="s">
        <v>86</v>
      </c>
      <c r="B86" s="89">
        <v>2.6</v>
      </c>
      <c r="C86" s="89">
        <v>0.141421356237308</v>
      </c>
      <c r="D86" s="89">
        <f t="shared" si="3"/>
        <v>5.4392829322041534</v>
      </c>
      <c r="E86" s="89"/>
      <c r="F86" s="89">
        <v>1</v>
      </c>
      <c r="G86" s="89">
        <v>0.14142135623731114</v>
      </c>
      <c r="H86" s="89">
        <f t="shared" si="4"/>
        <v>14.142135623731114</v>
      </c>
      <c r="I86" s="89"/>
      <c r="J86" s="89">
        <v>1.6</v>
      </c>
      <c r="K86" s="89">
        <v>0</v>
      </c>
      <c r="L86" s="89">
        <f t="shared" si="5"/>
        <v>0</v>
      </c>
    </row>
    <row r="87" spans="1:12" x14ac:dyDescent="0.25">
      <c r="A87" s="86">
        <v>70</v>
      </c>
      <c r="B87" s="91">
        <v>14.225000000000001</v>
      </c>
      <c r="C87" s="91">
        <v>3.8298638543500565</v>
      </c>
      <c r="D87" s="89">
        <f t="shared" si="3"/>
        <v>26.923471735325528</v>
      </c>
      <c r="E87" s="91"/>
      <c r="F87" s="91">
        <v>3.1749999999999998</v>
      </c>
      <c r="G87" s="91">
        <v>1.1436158196077673</v>
      </c>
      <c r="H87" s="89">
        <f t="shared" si="4"/>
        <v>36.019395893158027</v>
      </c>
      <c r="I87" s="91"/>
      <c r="J87" s="91">
        <v>11.05</v>
      </c>
      <c r="K87" s="91">
        <v>2.8760091396635987</v>
      </c>
      <c r="L87" s="89">
        <f t="shared" si="5"/>
        <v>26.027232033154739</v>
      </c>
    </row>
    <row r="88" spans="1:12" x14ac:dyDescent="0.25">
      <c r="A88" s="73" t="s">
        <v>87</v>
      </c>
      <c r="B88" s="89">
        <v>8.9</v>
      </c>
      <c r="C88" s="89">
        <v>0.70710678118654757</v>
      </c>
      <c r="D88" s="89">
        <f t="shared" si="3"/>
        <v>7.9450200133319955</v>
      </c>
      <c r="E88" s="89"/>
      <c r="F88" s="89">
        <v>2.1</v>
      </c>
      <c r="G88" s="89">
        <v>0.70710678118654757</v>
      </c>
      <c r="H88" s="90">
        <f t="shared" si="4"/>
        <v>33.671751485073692</v>
      </c>
      <c r="I88" s="89"/>
      <c r="J88" s="89">
        <v>6.8000000000000007</v>
      </c>
      <c r="K88" s="89">
        <v>0</v>
      </c>
      <c r="L88" s="89">
        <f t="shared" si="5"/>
        <v>0</v>
      </c>
    </row>
    <row r="89" spans="1:12" x14ac:dyDescent="0.25">
      <c r="A89" s="73" t="s">
        <v>88</v>
      </c>
      <c r="B89" s="89">
        <v>13.399999999999999</v>
      </c>
      <c r="C89" s="89">
        <v>0.28284271247459086</v>
      </c>
      <c r="D89" s="89">
        <f t="shared" si="3"/>
        <v>2.1107665110044098</v>
      </c>
      <c r="E89" s="89"/>
      <c r="F89" s="89">
        <v>2.4</v>
      </c>
      <c r="G89" s="89">
        <v>0.56568542494923824</v>
      </c>
      <c r="H89" s="89">
        <f t="shared" si="4"/>
        <v>23.570226039551596</v>
      </c>
      <c r="I89" s="89"/>
      <c r="J89" s="89">
        <v>11</v>
      </c>
      <c r="K89" s="89">
        <v>0.28284271247459086</v>
      </c>
      <c r="L89" s="89">
        <f t="shared" si="5"/>
        <v>2.571297386132644</v>
      </c>
    </row>
    <row r="90" spans="1:12" x14ac:dyDescent="0.25">
      <c r="A90" s="73" t="s">
        <v>89</v>
      </c>
      <c r="B90" s="89">
        <v>17.799999999999997</v>
      </c>
      <c r="C90" s="89">
        <v>1.9798989873223514</v>
      </c>
      <c r="D90" s="89">
        <f t="shared" si="3"/>
        <v>11.123028018664897</v>
      </c>
      <c r="E90" s="89"/>
      <c r="F90" s="89">
        <v>4.5999999999999996</v>
      </c>
      <c r="G90" s="89">
        <v>0.2828427124746411</v>
      </c>
      <c r="H90" s="89">
        <f t="shared" si="4"/>
        <v>6.1487546190139373</v>
      </c>
      <c r="I90" s="89"/>
      <c r="J90" s="89">
        <v>13.2</v>
      </c>
      <c r="K90" s="89">
        <v>1.6970562748476961</v>
      </c>
      <c r="L90" s="89">
        <f t="shared" si="5"/>
        <v>12.856486930664365</v>
      </c>
    </row>
    <row r="91" spans="1:12" x14ac:dyDescent="0.25">
      <c r="A91" s="73" t="s">
        <v>90</v>
      </c>
      <c r="B91" s="89">
        <v>16.8</v>
      </c>
      <c r="C91" s="89">
        <v>1.131370849898464</v>
      </c>
      <c r="D91" s="89">
        <f t="shared" si="3"/>
        <v>6.7343502970146671</v>
      </c>
      <c r="E91" s="89"/>
      <c r="F91" s="89">
        <v>3.6</v>
      </c>
      <c r="G91" s="89">
        <v>0.56568542494923824</v>
      </c>
      <c r="H91" s="89">
        <f t="shared" si="4"/>
        <v>15.713484026367727</v>
      </c>
      <c r="I91" s="89"/>
      <c r="J91" s="89">
        <v>13.200000000000001</v>
      </c>
      <c r="K91" s="89">
        <v>0.56568542494923202</v>
      </c>
      <c r="L91" s="89">
        <f t="shared" si="5"/>
        <v>4.2854956435547873</v>
      </c>
    </row>
    <row r="92" spans="1:12" x14ac:dyDescent="0.25">
      <c r="A92" s="86">
        <v>72</v>
      </c>
      <c r="B92" s="91">
        <v>4.6000000000000005</v>
      </c>
      <c r="C92" s="91">
        <v>1.4872793954062558</v>
      </c>
      <c r="D92" s="89">
        <f t="shared" si="3"/>
        <v>32.332160769701204</v>
      </c>
      <c r="E92" s="91"/>
      <c r="F92" s="91">
        <v>1.5833333333333333</v>
      </c>
      <c r="G92" s="91">
        <v>0.74408780843840416</v>
      </c>
      <c r="H92" s="89">
        <f t="shared" si="4"/>
        <v>46.995019480320266</v>
      </c>
      <c r="I92" s="91"/>
      <c r="J92" s="91">
        <v>3.0166666666666671</v>
      </c>
      <c r="K92" s="91">
        <v>1.4148026953136139</v>
      </c>
      <c r="L92" s="89">
        <f t="shared" si="5"/>
        <v>46.899536861224767</v>
      </c>
    </row>
    <row r="93" spans="1:12" x14ac:dyDescent="0.25">
      <c r="A93" s="73" t="s">
        <v>91</v>
      </c>
      <c r="B93" s="89">
        <v>5.0999999999999996</v>
      </c>
      <c r="C93" s="89">
        <v>0.42426406871193656</v>
      </c>
      <c r="D93" s="89">
        <f t="shared" si="3"/>
        <v>8.3189033080771893</v>
      </c>
      <c r="E93" s="89"/>
      <c r="F93" s="89">
        <v>2.2999999999999998</v>
      </c>
      <c r="G93" s="89">
        <v>0.98994949366116769</v>
      </c>
      <c r="H93" s="90">
        <f t="shared" si="4"/>
        <v>43.041282333094252</v>
      </c>
      <c r="I93" s="89"/>
      <c r="J93" s="89">
        <v>2.8</v>
      </c>
      <c r="K93" s="89">
        <v>1.4142135623730956</v>
      </c>
      <c r="L93" s="90">
        <f t="shared" si="5"/>
        <v>50.507627227610563</v>
      </c>
    </row>
    <row r="94" spans="1:12" x14ac:dyDescent="0.25">
      <c r="A94" s="73" t="s">
        <v>79</v>
      </c>
      <c r="B94" s="89">
        <v>2.8</v>
      </c>
      <c r="C94" s="89">
        <v>0.14142135623732055</v>
      </c>
      <c r="D94" s="89">
        <f t="shared" si="3"/>
        <v>5.0507627227614478</v>
      </c>
      <c r="E94" s="89"/>
      <c r="F94" s="89">
        <v>1.05</v>
      </c>
      <c r="G94" s="89">
        <v>0.21213203435596409</v>
      </c>
      <c r="H94" s="89">
        <f t="shared" si="4"/>
        <v>20.203050891044196</v>
      </c>
      <c r="I94" s="89"/>
      <c r="J94" s="89">
        <v>1.75</v>
      </c>
      <c r="K94" s="89">
        <v>0.35355339059327501</v>
      </c>
      <c r="L94" s="89">
        <f t="shared" si="5"/>
        <v>20.203050891044285</v>
      </c>
    </row>
    <row r="95" spans="1:12" x14ac:dyDescent="0.25">
      <c r="A95" s="73" t="s">
        <v>83</v>
      </c>
      <c r="B95" s="89">
        <v>5.9</v>
      </c>
      <c r="C95" s="89">
        <v>0.70710678118654757</v>
      </c>
      <c r="D95" s="89">
        <f t="shared" si="3"/>
        <v>11.984860698077076</v>
      </c>
      <c r="E95" s="89"/>
      <c r="F95" s="89">
        <v>1.4</v>
      </c>
      <c r="G95" s="89">
        <v>0.2828427124746199</v>
      </c>
      <c r="H95" s="89">
        <f t="shared" si="4"/>
        <v>20.203050891044281</v>
      </c>
      <c r="I95" s="89"/>
      <c r="J95" s="89">
        <v>4.5</v>
      </c>
      <c r="K95" s="89">
        <v>0.42426406871193656</v>
      </c>
      <c r="L95" s="89">
        <f t="shared" si="5"/>
        <v>9.4280904158208134</v>
      </c>
    </row>
    <row r="96" spans="1:12" x14ac:dyDescent="0.25">
      <c r="A96" s="86">
        <v>74</v>
      </c>
      <c r="B96" s="91">
        <v>6.7900000000000009</v>
      </c>
      <c r="C96" s="91">
        <v>1.9255302300059183</v>
      </c>
      <c r="D96" s="89">
        <f t="shared" si="3"/>
        <v>28.358324447804389</v>
      </c>
      <c r="E96" s="91"/>
      <c r="F96" s="91">
        <v>2.61</v>
      </c>
      <c r="G96" s="91">
        <v>1.0671353137150783</v>
      </c>
      <c r="H96" s="89">
        <f t="shared" si="4"/>
        <v>40.886410487167751</v>
      </c>
      <c r="I96" s="91"/>
      <c r="J96" s="91">
        <v>4.1800000000000006</v>
      </c>
      <c r="K96" s="91">
        <v>1.8587929177590239</v>
      </c>
      <c r="L96" s="89">
        <f t="shared" si="5"/>
        <v>44.468730089928791</v>
      </c>
    </row>
    <row r="97" spans="1:12" x14ac:dyDescent="0.25">
      <c r="A97" s="73" t="s">
        <v>78</v>
      </c>
      <c r="B97" s="89">
        <v>4</v>
      </c>
      <c r="C97" s="89">
        <v>0.14142135623729543</v>
      </c>
      <c r="D97" s="89">
        <f t="shared" si="3"/>
        <v>3.5355339059323856</v>
      </c>
      <c r="E97" s="89"/>
      <c r="F97" s="89">
        <v>1.95</v>
      </c>
      <c r="G97" s="89">
        <v>7.0710678118654002E-2</v>
      </c>
      <c r="H97" s="89">
        <f t="shared" si="4"/>
        <v>3.6261886214694359</v>
      </c>
      <c r="I97" s="89"/>
      <c r="J97" s="89">
        <v>2.0499999999999998</v>
      </c>
      <c r="K97" s="89">
        <v>7.0710678118647716E-2</v>
      </c>
      <c r="L97" s="89">
        <f t="shared" si="5"/>
        <v>3.4493013716413521</v>
      </c>
    </row>
    <row r="98" spans="1:12" x14ac:dyDescent="0.25">
      <c r="A98" s="73" t="s">
        <v>79</v>
      </c>
      <c r="B98" s="89">
        <v>6</v>
      </c>
      <c r="C98" s="89">
        <v>0</v>
      </c>
      <c r="D98" s="89">
        <f t="shared" si="3"/>
        <v>0</v>
      </c>
      <c r="E98" s="89"/>
      <c r="F98" s="89">
        <v>1.6</v>
      </c>
      <c r="G98" s="89">
        <v>0</v>
      </c>
      <c r="H98" s="89">
        <f t="shared" si="4"/>
        <v>0</v>
      </c>
      <c r="I98" s="89"/>
      <c r="J98" s="89">
        <v>4.4000000000000004</v>
      </c>
      <c r="K98" s="89">
        <v>0</v>
      </c>
      <c r="L98" s="89">
        <f t="shared" si="5"/>
        <v>0</v>
      </c>
    </row>
    <row r="99" spans="1:12" x14ac:dyDescent="0.25">
      <c r="A99" s="73" t="s">
        <v>80</v>
      </c>
      <c r="B99" s="89">
        <v>7.25</v>
      </c>
      <c r="C99" s="89">
        <v>0.35355339059327379</v>
      </c>
      <c r="D99" s="89">
        <f t="shared" si="3"/>
        <v>4.8765984909417073</v>
      </c>
      <c r="E99" s="89"/>
      <c r="F99" s="89">
        <v>2.4</v>
      </c>
      <c r="G99" s="89">
        <v>0.141421356237308</v>
      </c>
      <c r="H99" s="89">
        <f t="shared" si="4"/>
        <v>5.8925565098878332</v>
      </c>
      <c r="I99" s="89"/>
      <c r="J99" s="89">
        <v>4.8499999999999996</v>
      </c>
      <c r="K99" s="89">
        <v>0.21213203435598502</v>
      </c>
      <c r="L99" s="89">
        <f t="shared" si="5"/>
        <v>4.3738563784739188</v>
      </c>
    </row>
    <row r="100" spans="1:12" x14ac:dyDescent="0.25">
      <c r="A100" s="73" t="s">
        <v>64</v>
      </c>
      <c r="B100" s="89">
        <v>9.6</v>
      </c>
      <c r="C100" s="89">
        <v>0</v>
      </c>
      <c r="D100" s="89">
        <f t="shared" si="3"/>
        <v>0</v>
      </c>
      <c r="E100" s="89"/>
      <c r="F100" s="89">
        <v>2.5999999999999996</v>
      </c>
      <c r="G100" s="89">
        <v>0.28284271247462228</v>
      </c>
      <c r="H100" s="89">
        <f t="shared" si="4"/>
        <v>10.878565864408552</v>
      </c>
      <c r="I100" s="89"/>
      <c r="J100" s="89">
        <v>7</v>
      </c>
      <c r="K100" s="89">
        <v>0.28284271247459086</v>
      </c>
      <c r="L100" s="89">
        <f t="shared" si="5"/>
        <v>4.0406101782084409</v>
      </c>
    </row>
    <row r="101" spans="1:12" x14ac:dyDescent="0.25">
      <c r="A101" s="73" t="s">
        <v>92</v>
      </c>
      <c r="B101" s="89">
        <v>7.1</v>
      </c>
      <c r="C101" s="89">
        <v>0</v>
      </c>
      <c r="D101" s="89">
        <f t="shared" si="3"/>
        <v>0</v>
      </c>
      <c r="E101" s="89"/>
      <c r="F101" s="89">
        <v>4.5</v>
      </c>
      <c r="G101" s="89">
        <v>0</v>
      </c>
      <c r="H101" s="89">
        <f t="shared" si="4"/>
        <v>0</v>
      </c>
      <c r="I101" s="89"/>
      <c r="J101" s="89">
        <v>2.5999999999999996</v>
      </c>
      <c r="K101" s="89">
        <v>0</v>
      </c>
      <c r="L101" s="89">
        <f t="shared" si="5"/>
        <v>0</v>
      </c>
    </row>
    <row r="102" spans="1:12" x14ac:dyDescent="0.25">
      <c r="A102" s="86">
        <v>85</v>
      </c>
      <c r="B102" s="91">
        <v>1.875</v>
      </c>
      <c r="C102" s="91">
        <v>1.1853269591129694</v>
      </c>
      <c r="D102" s="89">
        <f t="shared" si="3"/>
        <v>63.217437819358366</v>
      </c>
      <c r="E102" s="91"/>
      <c r="F102" s="91">
        <v>0.51249999999999996</v>
      </c>
      <c r="G102" s="91">
        <v>0.16420805617960935</v>
      </c>
      <c r="H102" s="89">
        <f t="shared" si="4"/>
        <v>32.040596327728657</v>
      </c>
      <c r="I102" s="91"/>
      <c r="J102" s="91">
        <v>1.3625000000000003</v>
      </c>
      <c r="K102" s="91">
        <v>1.1537980759214321</v>
      </c>
      <c r="L102" s="90">
        <f t="shared" si="5"/>
        <v>84.682427590563819</v>
      </c>
    </row>
    <row r="103" spans="1:12" x14ac:dyDescent="0.25">
      <c r="A103" s="73" t="s">
        <v>91</v>
      </c>
      <c r="B103" s="89">
        <v>2.1</v>
      </c>
      <c r="C103" s="89">
        <v>0</v>
      </c>
      <c r="D103" s="89">
        <f t="shared" si="3"/>
        <v>0</v>
      </c>
      <c r="E103" s="89"/>
      <c r="F103" s="89">
        <v>0.64999999999999991</v>
      </c>
      <c r="G103" s="89">
        <v>7.0710678118655571E-2</v>
      </c>
      <c r="H103" s="89">
        <f t="shared" si="4"/>
        <v>10.878565864408552</v>
      </c>
      <c r="I103" s="89"/>
      <c r="J103" s="89">
        <v>1.4500000000000002</v>
      </c>
      <c r="K103" s="89">
        <v>7.0710678118654002E-2</v>
      </c>
      <c r="L103" s="89">
        <f t="shared" si="5"/>
        <v>4.8765984909416549</v>
      </c>
    </row>
    <row r="104" spans="1:12" x14ac:dyDescent="0.25">
      <c r="A104" s="73" t="s">
        <v>93</v>
      </c>
      <c r="B104" s="89">
        <v>2.6999999999999997</v>
      </c>
      <c r="C104" s="89">
        <v>2.6870057685088806</v>
      </c>
      <c r="D104" s="90">
        <f>(C104/B104)*100</f>
        <v>99.518732166995591</v>
      </c>
      <c r="E104" s="89"/>
      <c r="F104" s="89">
        <v>0.4</v>
      </c>
      <c r="G104" s="89">
        <v>0.14142135623730917</v>
      </c>
      <c r="H104" s="90">
        <f t="shared" si="4"/>
        <v>35.355339059327292</v>
      </c>
      <c r="I104" s="89"/>
      <c r="J104" s="89">
        <v>2.2999999999999998</v>
      </c>
      <c r="K104" s="89">
        <v>2.545584412271571</v>
      </c>
      <c r="L104" s="90">
        <f t="shared" si="5"/>
        <v>110.67758314224223</v>
      </c>
    </row>
    <row r="105" spans="1:12" x14ac:dyDescent="0.25">
      <c r="A105" s="73" t="s">
        <v>94</v>
      </c>
      <c r="B105" s="89">
        <v>1.45</v>
      </c>
      <c r="C105" s="89">
        <v>7.0710678118654002E-2</v>
      </c>
      <c r="D105" s="89">
        <f t="shared" si="3"/>
        <v>4.8765984909416558</v>
      </c>
      <c r="E105" s="89"/>
      <c r="F105" s="89">
        <v>0.64999999999999991</v>
      </c>
      <c r="G105" s="89">
        <v>7.0710678118655571E-2</v>
      </c>
      <c r="H105" s="89">
        <f t="shared" si="4"/>
        <v>10.878565864408552</v>
      </c>
      <c r="I105" s="89"/>
      <c r="J105" s="89">
        <v>0.8</v>
      </c>
      <c r="K105" s="89">
        <v>0</v>
      </c>
      <c r="L105" s="89">
        <f t="shared" si="5"/>
        <v>0</v>
      </c>
    </row>
    <row r="106" spans="1:12" x14ac:dyDescent="0.25">
      <c r="A106" s="73" t="s">
        <v>95</v>
      </c>
      <c r="B106" s="89">
        <v>1.25</v>
      </c>
      <c r="C106" s="89">
        <v>7.0710678118654002E-2</v>
      </c>
      <c r="D106" s="89">
        <f t="shared" si="3"/>
        <v>5.6568542494923202</v>
      </c>
      <c r="E106" s="89"/>
      <c r="F106" s="89">
        <v>0.35</v>
      </c>
      <c r="G106" s="89">
        <v>7.0710678118654974E-2</v>
      </c>
      <c r="H106" s="89">
        <f t="shared" si="4"/>
        <v>20.203050891044281</v>
      </c>
      <c r="I106" s="89"/>
      <c r="J106" s="89">
        <v>0.89999999999999991</v>
      </c>
      <c r="K106" s="89">
        <v>1.4901161193847656E-8</v>
      </c>
      <c r="L106" s="89">
        <f t="shared" si="5"/>
        <v>1.6556845770941841E-6</v>
      </c>
    </row>
    <row r="107" spans="1:12" x14ac:dyDescent="0.25">
      <c r="A107" s="86">
        <v>87</v>
      </c>
      <c r="B107" s="91">
        <v>4.5374999999999996</v>
      </c>
      <c r="C107" s="91">
        <v>0.32043497223082784</v>
      </c>
      <c r="D107" s="89">
        <f t="shared" si="3"/>
        <v>7.0619277626628731</v>
      </c>
      <c r="E107" s="91"/>
      <c r="F107" s="91">
        <v>2.7</v>
      </c>
      <c r="G107" s="91">
        <v>0.73484692283495356</v>
      </c>
      <c r="H107" s="89">
        <f t="shared" si="4"/>
        <v>27.216552697590874</v>
      </c>
      <c r="I107" s="91"/>
      <c r="J107" s="91">
        <v>1.8374999999999995</v>
      </c>
      <c r="K107" s="91">
        <v>0.69475072610870547</v>
      </c>
      <c r="L107" s="89">
        <f t="shared" si="5"/>
        <v>37.80956332564385</v>
      </c>
    </row>
    <row r="108" spans="1:12" x14ac:dyDescent="0.25">
      <c r="A108" s="73" t="s">
        <v>78</v>
      </c>
      <c r="B108" s="89">
        <v>4.5</v>
      </c>
      <c r="C108" s="89">
        <v>0.56568542494924456</v>
      </c>
      <c r="D108" s="89">
        <f t="shared" si="3"/>
        <v>12.570787221094323</v>
      </c>
      <c r="E108" s="89"/>
      <c r="F108" s="89">
        <v>2.6500000000000004</v>
      </c>
      <c r="G108" s="89">
        <v>7.0710678118635156E-2</v>
      </c>
      <c r="H108" s="89">
        <f t="shared" si="4"/>
        <v>2.6683274761749112</v>
      </c>
      <c r="I108" s="89"/>
      <c r="J108" s="89">
        <v>1.8499999999999999</v>
      </c>
      <c r="K108" s="89">
        <v>0.63639610306789296</v>
      </c>
      <c r="L108" s="90">
        <f t="shared" si="5"/>
        <v>34.399789355021241</v>
      </c>
    </row>
    <row r="109" spans="1:12" x14ac:dyDescent="0.25">
      <c r="A109" s="73" t="s">
        <v>79</v>
      </c>
      <c r="B109" s="89">
        <v>4.55</v>
      </c>
      <c r="C109" s="89">
        <v>0.35355339059328383</v>
      </c>
      <c r="D109" s="89">
        <f t="shared" si="3"/>
        <v>7.770404188863381</v>
      </c>
      <c r="E109" s="89"/>
      <c r="F109" s="89">
        <v>2.65</v>
      </c>
      <c r="G109" s="89">
        <v>0.21213203435596409</v>
      </c>
      <c r="H109" s="89">
        <f t="shared" si="4"/>
        <v>8.0049824285269473</v>
      </c>
      <c r="I109" s="89"/>
      <c r="J109" s="89">
        <v>1.9</v>
      </c>
      <c r="K109" s="89">
        <v>0.56568542494923746</v>
      </c>
      <c r="L109" s="90">
        <f t="shared" si="5"/>
        <v>29.772917102591446</v>
      </c>
    </row>
    <row r="110" spans="1:12" x14ac:dyDescent="0.25">
      <c r="A110" s="73" t="s">
        <v>80</v>
      </c>
      <c r="B110" s="89">
        <v>4.5</v>
      </c>
      <c r="C110" s="89">
        <v>0.42426406871192818</v>
      </c>
      <c r="D110" s="89">
        <f t="shared" si="3"/>
        <v>9.4280904158206269</v>
      </c>
      <c r="E110" s="89"/>
      <c r="F110" s="89">
        <v>2.2000000000000002</v>
      </c>
      <c r="G110" s="89">
        <v>0.28284271247461601</v>
      </c>
      <c r="H110" s="89">
        <f t="shared" si="4"/>
        <v>12.856486930664362</v>
      </c>
      <c r="I110" s="89"/>
      <c r="J110" s="89">
        <v>2.2999999999999998</v>
      </c>
      <c r="K110" s="89">
        <v>0.14142135623732055</v>
      </c>
      <c r="L110" s="89">
        <f t="shared" si="5"/>
        <v>6.1487546190139373</v>
      </c>
    </row>
    <row r="111" spans="1:12" x14ac:dyDescent="0.25">
      <c r="A111" s="73" t="s">
        <v>64</v>
      </c>
      <c r="B111" s="89">
        <v>4.5999999999999996</v>
      </c>
      <c r="C111" s="89">
        <v>0.2828427124746411</v>
      </c>
      <c r="D111" s="89">
        <f t="shared" si="3"/>
        <v>6.1487546190139373</v>
      </c>
      <c r="E111" s="89"/>
      <c r="F111" s="89">
        <v>3.3000000000000003</v>
      </c>
      <c r="G111" s="89">
        <v>1.5556349186104039</v>
      </c>
      <c r="H111" s="90">
        <f t="shared" si="4"/>
        <v>47.140452079103149</v>
      </c>
      <c r="I111" s="89"/>
      <c r="J111" s="89">
        <v>1.2999999999999998</v>
      </c>
      <c r="K111" s="89">
        <v>1.2727922061357859</v>
      </c>
      <c r="L111" s="90">
        <f t="shared" si="5"/>
        <v>97.90709277967585</v>
      </c>
    </row>
    <row r="112" spans="1:12" x14ac:dyDescent="0.25">
      <c r="A112" s="86">
        <v>89</v>
      </c>
      <c r="B112" s="91">
        <v>8.5750000000000011</v>
      </c>
      <c r="C112" s="91">
        <v>7.086153500212327</v>
      </c>
      <c r="D112" s="89">
        <f t="shared" si="3"/>
        <v>82.637358603059198</v>
      </c>
      <c r="E112" s="91"/>
      <c r="F112" s="91">
        <v>2.3125</v>
      </c>
      <c r="G112" s="91">
        <v>0.88064505578905938</v>
      </c>
      <c r="H112" s="89">
        <f t="shared" si="4"/>
        <v>38.081948358445814</v>
      </c>
      <c r="I112" s="91"/>
      <c r="J112" s="91">
        <v>6.2625000000000002</v>
      </c>
      <c r="K112" s="91">
        <v>6.6909186855874188</v>
      </c>
      <c r="L112" s="89">
        <f t="shared" si="5"/>
        <v>106.84101693552763</v>
      </c>
    </row>
    <row r="113" spans="1:12" x14ac:dyDescent="0.25">
      <c r="A113" s="73" t="s">
        <v>85</v>
      </c>
      <c r="B113" s="89">
        <v>5</v>
      </c>
      <c r="C113" s="89">
        <v>0.14142135623732055</v>
      </c>
      <c r="D113" s="89">
        <f t="shared" si="3"/>
        <v>2.828427124746411</v>
      </c>
      <c r="E113" s="89"/>
      <c r="F113" s="89">
        <v>3.25</v>
      </c>
      <c r="G113" s="89">
        <v>0.21213203435596828</v>
      </c>
      <c r="H113" s="89">
        <f t="shared" si="4"/>
        <v>6.5271395186451784</v>
      </c>
      <c r="I113" s="89"/>
      <c r="J113" s="89">
        <v>1.75</v>
      </c>
      <c r="K113" s="89">
        <v>7.0710678118660275E-2</v>
      </c>
      <c r="L113" s="89">
        <f t="shared" si="5"/>
        <v>4.0406101782091586</v>
      </c>
    </row>
    <row r="114" spans="1:12" x14ac:dyDescent="0.25">
      <c r="A114" s="73" t="s">
        <v>93</v>
      </c>
      <c r="B114" s="89">
        <v>4.0999999999999996</v>
      </c>
      <c r="C114" s="89">
        <v>0.14142135623732055</v>
      </c>
      <c r="D114" s="89">
        <f t="shared" si="3"/>
        <v>3.4493013716419649</v>
      </c>
      <c r="E114" s="89"/>
      <c r="F114" s="89">
        <v>1.5</v>
      </c>
      <c r="G114" s="89">
        <v>0.14142135623731114</v>
      </c>
      <c r="H114" s="89">
        <f t="shared" si="4"/>
        <v>9.4280904158207424</v>
      </c>
      <c r="I114" s="89"/>
      <c r="J114" s="89">
        <v>2.6</v>
      </c>
      <c r="K114" s="89">
        <v>0.28284271247461912</v>
      </c>
      <c r="L114" s="89">
        <f t="shared" si="5"/>
        <v>10.878565864408428</v>
      </c>
    </row>
    <row r="115" spans="1:12" x14ac:dyDescent="0.25">
      <c r="A115" s="73" t="s">
        <v>95</v>
      </c>
      <c r="B115" s="89">
        <v>20</v>
      </c>
      <c r="C115" s="89">
        <v>1.4142135623730951</v>
      </c>
      <c r="D115" s="89">
        <f t="shared" si="3"/>
        <v>7.0710678118654755</v>
      </c>
      <c r="E115" s="89"/>
      <c r="F115" s="89">
        <v>3</v>
      </c>
      <c r="G115" s="89">
        <v>0</v>
      </c>
      <c r="H115" s="89">
        <f t="shared" si="4"/>
        <v>0</v>
      </c>
      <c r="I115" s="89"/>
      <c r="J115" s="89">
        <v>17</v>
      </c>
      <c r="K115" s="89">
        <v>1.4142135623730951</v>
      </c>
      <c r="L115" s="89">
        <f t="shared" si="5"/>
        <v>8.3189033080770294</v>
      </c>
    </row>
    <row r="116" spans="1:12" x14ac:dyDescent="0.25">
      <c r="A116" s="73" t="s">
        <v>60</v>
      </c>
      <c r="B116" s="89">
        <v>5.2</v>
      </c>
      <c r="C116" s="89">
        <v>0</v>
      </c>
      <c r="D116" s="89">
        <f t="shared" si="3"/>
        <v>0</v>
      </c>
      <c r="E116" s="89"/>
      <c r="F116" s="89">
        <v>1.5</v>
      </c>
      <c r="G116" s="89">
        <v>0.14142135623731114</v>
      </c>
      <c r="H116" s="89">
        <f t="shared" si="4"/>
        <v>9.4280904158207424</v>
      </c>
      <c r="I116" s="89"/>
      <c r="J116" s="89">
        <v>3.7</v>
      </c>
      <c r="K116" s="89">
        <v>0.141421356237308</v>
      </c>
      <c r="L116" s="89">
        <f t="shared" si="5"/>
        <v>3.8221988172245402</v>
      </c>
    </row>
    <row r="117" spans="1:12" x14ac:dyDescent="0.25">
      <c r="A117" s="86">
        <v>91</v>
      </c>
      <c r="B117" s="91">
        <v>13.987500000000001</v>
      </c>
      <c r="C117" s="91">
        <v>6.8235804384501844</v>
      </c>
      <c r="D117" s="89">
        <f t="shared" si="3"/>
        <v>48.783416896873518</v>
      </c>
      <c r="E117" s="91"/>
      <c r="F117" s="91">
        <v>6.1624999999999996</v>
      </c>
      <c r="G117" s="91">
        <v>2.3987720072689576</v>
      </c>
      <c r="H117" s="89">
        <f t="shared" si="4"/>
        <v>38.925306405987143</v>
      </c>
      <c r="I117" s="91"/>
      <c r="J117" s="91">
        <v>7.8249999999999993</v>
      </c>
      <c r="K117" s="91">
        <v>4.4940436770717511</v>
      </c>
      <c r="L117" s="89">
        <f t="shared" si="5"/>
        <v>57.431868077594274</v>
      </c>
    </row>
    <row r="118" spans="1:12" x14ac:dyDescent="0.25">
      <c r="A118" s="73" t="s">
        <v>87</v>
      </c>
      <c r="B118" s="89">
        <v>4.6500000000000004</v>
      </c>
      <c r="C118" s="89">
        <v>7.0710678118622597E-2</v>
      </c>
      <c r="D118" s="89">
        <f t="shared" si="3"/>
        <v>1.5206597444865073</v>
      </c>
      <c r="E118" s="89"/>
      <c r="F118" s="89">
        <v>2.5499999999999998</v>
      </c>
      <c r="G118" s="89">
        <v>7.0710678118672834E-2</v>
      </c>
      <c r="H118" s="89">
        <f t="shared" si="4"/>
        <v>2.772967769359719</v>
      </c>
      <c r="I118" s="89"/>
      <c r="J118" s="89">
        <v>2.0999999999999996</v>
      </c>
      <c r="K118" s="89">
        <v>4.2146848510894035E-8</v>
      </c>
      <c r="L118" s="89">
        <f t="shared" si="5"/>
        <v>2.0069927862330496E-6</v>
      </c>
    </row>
    <row r="119" spans="1:12" x14ac:dyDescent="0.25">
      <c r="A119" s="73" t="s">
        <v>88</v>
      </c>
      <c r="B119" s="89">
        <v>11.7</v>
      </c>
      <c r="C119" s="89">
        <v>0.14142135623744617</v>
      </c>
      <c r="D119" s="89">
        <f t="shared" si="3"/>
        <v>1.208729540490993</v>
      </c>
      <c r="E119" s="89"/>
      <c r="F119" s="89">
        <v>6.1</v>
      </c>
      <c r="G119" s="89">
        <v>0.14142135623734567</v>
      </c>
      <c r="H119" s="89">
        <f t="shared" si="4"/>
        <v>2.3183828891368141</v>
      </c>
      <c r="I119" s="89"/>
      <c r="J119" s="89">
        <v>5.6</v>
      </c>
      <c r="K119" s="89">
        <v>8.4293697021788069E-8</v>
      </c>
      <c r="L119" s="89">
        <f t="shared" si="5"/>
        <v>1.505244589674787E-6</v>
      </c>
    </row>
    <row r="120" spans="1:12" x14ac:dyDescent="0.25">
      <c r="A120" s="73" t="s">
        <v>89</v>
      </c>
      <c r="B120" s="89">
        <v>18.600000000000001</v>
      </c>
      <c r="C120" s="89">
        <v>0.28284271247449039</v>
      </c>
      <c r="D120" s="89">
        <f t="shared" si="3"/>
        <v>1.5206597444865073</v>
      </c>
      <c r="E120" s="89"/>
      <c r="F120" s="89">
        <v>7.6</v>
      </c>
      <c r="G120" s="89">
        <v>0</v>
      </c>
      <c r="H120" s="89">
        <f t="shared" si="4"/>
        <v>0</v>
      </c>
      <c r="I120" s="89"/>
      <c r="J120" s="89">
        <v>11</v>
      </c>
      <c r="K120" s="89">
        <v>0.28284271247459086</v>
      </c>
      <c r="L120" s="89">
        <f t="shared" si="5"/>
        <v>2.571297386132644</v>
      </c>
    </row>
    <row r="121" spans="1:12" x14ac:dyDescent="0.25">
      <c r="A121" s="73" t="s">
        <v>90</v>
      </c>
      <c r="B121" s="89">
        <v>21</v>
      </c>
      <c r="C121" s="89">
        <v>0.28284271247469134</v>
      </c>
      <c r="D121" s="89">
        <f t="shared" si="3"/>
        <v>1.3468700594032921</v>
      </c>
      <c r="E121" s="89"/>
      <c r="F121" s="89">
        <v>8.4</v>
      </c>
      <c r="G121" s="89">
        <v>0</v>
      </c>
      <c r="H121" s="89">
        <f t="shared" si="4"/>
        <v>0</v>
      </c>
      <c r="I121" s="89"/>
      <c r="J121" s="89">
        <v>12.6</v>
      </c>
      <c r="K121" s="89">
        <v>0.28284271247469134</v>
      </c>
      <c r="L121" s="89">
        <f t="shared" si="5"/>
        <v>2.2447834323388203</v>
      </c>
    </row>
    <row r="122" spans="1:12" x14ac:dyDescent="0.25">
      <c r="A122" s="86">
        <v>92</v>
      </c>
      <c r="B122" s="91">
        <v>4.4000000000000004</v>
      </c>
      <c r="C122" s="91">
        <v>2.0743329392499024</v>
      </c>
      <c r="D122" s="89">
        <f t="shared" si="3"/>
        <v>47.143930437497779</v>
      </c>
      <c r="E122" s="91"/>
      <c r="F122" s="91">
        <v>0.27500000000000002</v>
      </c>
      <c r="G122" s="91">
        <v>1.7052440127023296</v>
      </c>
      <c r="H122" s="89">
        <f t="shared" si="4"/>
        <v>620.0887318917562</v>
      </c>
      <c r="I122" s="91"/>
      <c r="J122" s="91">
        <v>4.125</v>
      </c>
      <c r="K122" s="91">
        <v>1.5590748172279238</v>
      </c>
      <c r="L122" s="89">
        <f t="shared" si="5"/>
        <v>37.795753144919367</v>
      </c>
    </row>
    <row r="123" spans="1:12" x14ac:dyDescent="0.25">
      <c r="A123" s="73" t="s">
        <v>96</v>
      </c>
      <c r="B123" s="89">
        <v>3.1</v>
      </c>
      <c r="C123" s="89">
        <v>0</v>
      </c>
      <c r="D123" s="89">
        <f t="shared" si="3"/>
        <v>0</v>
      </c>
      <c r="E123" s="89"/>
      <c r="F123" s="89">
        <v>1.1499999999999999</v>
      </c>
      <c r="G123" s="89">
        <v>7.0710678118660275E-2</v>
      </c>
      <c r="H123" s="89">
        <f t="shared" si="4"/>
        <v>6.1487546190139373</v>
      </c>
      <c r="I123" s="89"/>
      <c r="J123" s="89">
        <v>1.9500000000000002</v>
      </c>
      <c r="K123" s="89">
        <v>7.0710678118647716E-2</v>
      </c>
      <c r="L123" s="89">
        <f t="shared" si="5"/>
        <v>3.6261886214691135</v>
      </c>
    </row>
    <row r="124" spans="1:12" x14ac:dyDescent="0.25">
      <c r="A124" s="73" t="s">
        <v>76</v>
      </c>
      <c r="B124" s="89">
        <v>4.1500000000000004</v>
      </c>
      <c r="C124" s="89">
        <v>0.35355339059326374</v>
      </c>
      <c r="D124" s="89">
        <f t="shared" si="3"/>
        <v>8.519358809476234</v>
      </c>
      <c r="E124" s="89"/>
      <c r="F124" s="89">
        <v>0.25</v>
      </c>
      <c r="G124" s="89">
        <v>0.21213203435596434</v>
      </c>
      <c r="H124" s="90">
        <f t="shared" si="4"/>
        <v>84.852813742385734</v>
      </c>
      <c r="I124" s="89"/>
      <c r="J124" s="89">
        <v>3.9</v>
      </c>
      <c r="K124" s="89">
        <v>0.141421356237308</v>
      </c>
      <c r="L124" s="89">
        <f t="shared" si="5"/>
        <v>3.6261886214694359</v>
      </c>
    </row>
    <row r="125" spans="1:12" x14ac:dyDescent="0.25">
      <c r="A125" s="73" t="s">
        <v>97</v>
      </c>
      <c r="B125" s="89">
        <v>6.75</v>
      </c>
      <c r="C125" s="89">
        <v>1.6263455967290581</v>
      </c>
      <c r="D125" s="89">
        <f t="shared" si="3"/>
        <v>24.09400884043049</v>
      </c>
      <c r="E125" s="89"/>
      <c r="F125" s="89">
        <v>1.2</v>
      </c>
      <c r="G125" s="89">
        <v>0.42426406871192868</v>
      </c>
      <c r="H125" s="89">
        <f t="shared" si="4"/>
        <v>35.355339059327392</v>
      </c>
      <c r="I125" s="89"/>
      <c r="J125" s="89">
        <v>5.55</v>
      </c>
      <c r="K125" s="89">
        <v>1.2020815280171309</v>
      </c>
      <c r="L125" s="89">
        <f t="shared" si="5"/>
        <v>21.659126630939298</v>
      </c>
    </row>
    <row r="126" spans="1:12" x14ac:dyDescent="0.25">
      <c r="A126" s="73" t="s">
        <v>98</v>
      </c>
      <c r="B126" s="89">
        <v>3.6</v>
      </c>
      <c r="C126" s="89">
        <v>3.3941125496954276</v>
      </c>
      <c r="D126" s="90">
        <f t="shared" si="3"/>
        <v>94.280904158206326</v>
      </c>
      <c r="E126" s="89"/>
      <c r="F126" s="89">
        <v>-1.5</v>
      </c>
      <c r="G126" s="89">
        <v>3.2526911934581184</v>
      </c>
      <c r="H126" s="90">
        <f t="shared" si="4"/>
        <v>-216.84607956387455</v>
      </c>
      <c r="I126" s="89"/>
      <c r="J126" s="89">
        <v>5.0999999999999996</v>
      </c>
      <c r="K126" s="89">
        <v>0.14142135623734567</v>
      </c>
      <c r="L126" s="89">
        <f t="shared" si="5"/>
        <v>2.772967769359719</v>
      </c>
    </row>
    <row r="127" spans="1:12" x14ac:dyDescent="0.25">
      <c r="A127" s="86">
        <v>93</v>
      </c>
      <c r="B127" s="91">
        <v>1.85</v>
      </c>
      <c r="C127" s="91">
        <v>0.77827648410721362</v>
      </c>
      <c r="D127" s="89">
        <f t="shared" si="3"/>
        <v>42.068999140930465</v>
      </c>
      <c r="E127" s="91"/>
      <c r="F127" s="91">
        <v>0.52500000000000002</v>
      </c>
      <c r="G127" s="91">
        <v>0.24348657927227588</v>
      </c>
      <c r="H127" s="89">
        <f t="shared" si="4"/>
        <v>46.378396051862069</v>
      </c>
      <c r="I127" s="91"/>
      <c r="J127" s="91">
        <v>1.3250000000000002</v>
      </c>
      <c r="K127" s="91">
        <v>0.58736700622353621</v>
      </c>
      <c r="L127" s="89">
        <f t="shared" si="5"/>
        <v>44.329585375361219</v>
      </c>
    </row>
    <row r="128" spans="1:12" x14ac:dyDescent="0.25">
      <c r="A128" s="73" t="s">
        <v>96</v>
      </c>
      <c r="B128" s="89">
        <v>0.8</v>
      </c>
      <c r="C128" s="89">
        <v>0</v>
      </c>
      <c r="D128" s="89">
        <f t="shared" si="3"/>
        <v>0</v>
      </c>
      <c r="E128" s="89"/>
      <c r="F128" s="89">
        <v>0.2</v>
      </c>
      <c r="G128" s="89">
        <v>0</v>
      </c>
      <c r="H128" s="89">
        <f t="shared" si="4"/>
        <v>0</v>
      </c>
      <c r="I128" s="89"/>
      <c r="J128" s="89">
        <v>0.60000000000000009</v>
      </c>
      <c r="K128" s="89">
        <v>0</v>
      </c>
      <c r="L128" s="89">
        <f t="shared" si="5"/>
        <v>0</v>
      </c>
    </row>
    <row r="129" spans="1:12" x14ac:dyDescent="0.25">
      <c r="A129" s="73" t="s">
        <v>76</v>
      </c>
      <c r="B129" s="89">
        <v>1.6</v>
      </c>
      <c r="C129" s="89">
        <v>0</v>
      </c>
      <c r="D129" s="89">
        <f t="shared" si="3"/>
        <v>0</v>
      </c>
      <c r="E129" s="89"/>
      <c r="F129" s="89">
        <v>0.6</v>
      </c>
      <c r="G129" s="89">
        <v>0</v>
      </c>
      <c r="H129" s="89">
        <f t="shared" si="4"/>
        <v>0</v>
      </c>
      <c r="I129" s="89"/>
      <c r="J129" s="89">
        <v>1</v>
      </c>
      <c r="K129" s="89">
        <v>0</v>
      </c>
      <c r="L129" s="89">
        <f t="shared" si="5"/>
        <v>0</v>
      </c>
    </row>
    <row r="130" spans="1:12" x14ac:dyDescent="0.25">
      <c r="A130" s="73" t="s">
        <v>97</v>
      </c>
      <c r="B130" s="89">
        <v>2.6500000000000004</v>
      </c>
      <c r="C130" s="89">
        <v>7.0710678118635156E-2</v>
      </c>
      <c r="D130" s="89">
        <f t="shared" si="3"/>
        <v>2.6683274761749112</v>
      </c>
      <c r="E130" s="89"/>
      <c r="F130" s="89">
        <v>0.75</v>
      </c>
      <c r="G130" s="89">
        <v>0.21213203435596409</v>
      </c>
      <c r="H130" s="90">
        <f t="shared" si="4"/>
        <v>28.284271247461877</v>
      </c>
      <c r="I130" s="89"/>
      <c r="J130" s="89">
        <v>1.9000000000000001</v>
      </c>
      <c r="K130" s="89">
        <v>0.14142135623731114</v>
      </c>
      <c r="L130" s="89">
        <f t="shared" si="5"/>
        <v>7.4432292756479539</v>
      </c>
    </row>
    <row r="131" spans="1:12" x14ac:dyDescent="0.25">
      <c r="A131" s="73" t="s">
        <v>86</v>
      </c>
      <c r="B131" s="89">
        <v>2.35</v>
      </c>
      <c r="C131" s="89">
        <v>0.35355339059327379</v>
      </c>
      <c r="D131" s="89">
        <f t="shared" si="3"/>
        <v>15.044825131628672</v>
      </c>
      <c r="E131" s="89"/>
      <c r="F131" s="89">
        <v>0.55000000000000004</v>
      </c>
      <c r="G131" s="89">
        <v>0.21213203435596384</v>
      </c>
      <c r="H131" s="90">
        <f t="shared" si="4"/>
        <v>38.569460791993421</v>
      </c>
      <c r="I131" s="89"/>
      <c r="J131" s="89">
        <v>1.8000000000000003</v>
      </c>
      <c r="K131" s="89">
        <v>0.14142135623730487</v>
      </c>
      <c r="L131" s="89">
        <f t="shared" si="5"/>
        <v>7.8567420131836023</v>
      </c>
    </row>
    <row r="132" spans="1:12" x14ac:dyDescent="0.25">
      <c r="A132" s="86">
        <v>96</v>
      </c>
      <c r="B132" s="91">
        <v>2.4250000000000003</v>
      </c>
      <c r="C132" s="91">
        <v>1.0124228365658292</v>
      </c>
      <c r="D132" s="89">
        <f t="shared" ref="D132:D195" si="6">(C132/B132)*100</f>
        <v>41.749395322302227</v>
      </c>
      <c r="E132" s="91"/>
      <c r="F132" s="91">
        <v>0.90000000000000013</v>
      </c>
      <c r="G132" s="91">
        <v>0.53984124650546228</v>
      </c>
      <c r="H132" s="89">
        <f t="shared" ref="H132:H195" si="7">(G132/F132)*100</f>
        <v>59.982360722829128</v>
      </c>
      <c r="I132" s="91"/>
      <c r="J132" s="91">
        <v>1.5249999999999999</v>
      </c>
      <c r="K132" s="91">
        <v>0.73824115301167048</v>
      </c>
      <c r="L132" s="89">
        <f t="shared" ref="L132:L195" si="8">(K132/J132)*100</f>
        <v>48.40925593519151</v>
      </c>
    </row>
    <row r="133" spans="1:12" x14ac:dyDescent="0.25">
      <c r="A133" s="73" t="s">
        <v>96</v>
      </c>
      <c r="B133" s="89">
        <v>1.7000000000000002</v>
      </c>
      <c r="C133" s="89">
        <v>0.141421356237308</v>
      </c>
      <c r="D133" s="89">
        <f t="shared" si="6"/>
        <v>8.3189033080769406</v>
      </c>
      <c r="E133" s="89"/>
      <c r="F133" s="89">
        <v>0.75</v>
      </c>
      <c r="G133" s="89">
        <v>0.21213203435596409</v>
      </c>
      <c r="H133" s="90">
        <f t="shared" si="7"/>
        <v>28.284271247461877</v>
      </c>
      <c r="I133" s="89"/>
      <c r="J133" s="89">
        <v>0.95</v>
      </c>
      <c r="K133" s="89">
        <v>7.0710678118655571E-2</v>
      </c>
      <c r="L133" s="89">
        <f t="shared" si="8"/>
        <v>7.4432292756479557</v>
      </c>
    </row>
    <row r="134" spans="1:12" x14ac:dyDescent="0.25">
      <c r="A134" s="73" t="s">
        <v>76</v>
      </c>
      <c r="B134" s="89">
        <v>1.35</v>
      </c>
      <c r="C134" s="89">
        <v>0.21213203435596303</v>
      </c>
      <c r="D134" s="89">
        <f t="shared" si="6"/>
        <v>15.713484026367631</v>
      </c>
      <c r="E134" s="89"/>
      <c r="F134" s="89">
        <v>0.44999999999999996</v>
      </c>
      <c r="G134" s="89">
        <v>0.21213203435596434</v>
      </c>
      <c r="H134" s="90">
        <f t="shared" si="7"/>
        <v>47.140452079103191</v>
      </c>
      <c r="I134" s="89"/>
      <c r="J134" s="89">
        <v>0.89999999999999991</v>
      </c>
      <c r="K134" s="89">
        <v>1.4901161193847656E-8</v>
      </c>
      <c r="L134" s="89">
        <f t="shared" si="8"/>
        <v>1.6556845770941841E-6</v>
      </c>
    </row>
    <row r="135" spans="1:12" x14ac:dyDescent="0.25">
      <c r="A135" s="73" t="s">
        <v>97</v>
      </c>
      <c r="B135" s="89">
        <v>3.25</v>
      </c>
      <c r="C135" s="89">
        <v>0.63639610306789363</v>
      </c>
      <c r="D135" s="89">
        <f t="shared" si="6"/>
        <v>19.581418555935187</v>
      </c>
      <c r="E135" s="89"/>
      <c r="F135" s="89">
        <v>1.6</v>
      </c>
      <c r="G135" s="89">
        <v>0.56568542494923668</v>
      </c>
      <c r="H135" s="90">
        <f t="shared" si="7"/>
        <v>35.355339059327292</v>
      </c>
      <c r="I135" s="89"/>
      <c r="J135" s="89">
        <v>1.65</v>
      </c>
      <c r="K135" s="89">
        <v>7.0710678118660275E-2</v>
      </c>
      <c r="L135" s="89">
        <f t="shared" si="8"/>
        <v>4.2854956435551683</v>
      </c>
    </row>
    <row r="136" spans="1:12" x14ac:dyDescent="0.25">
      <c r="A136" s="73" t="s">
        <v>98</v>
      </c>
      <c r="B136" s="89">
        <v>3.4000000000000004</v>
      </c>
      <c r="C136" s="89">
        <v>0.28284271247461601</v>
      </c>
      <c r="D136" s="89">
        <f t="shared" si="6"/>
        <v>8.3189033080769406</v>
      </c>
      <c r="E136" s="89"/>
      <c r="F136" s="89">
        <v>0.8</v>
      </c>
      <c r="G136" s="89">
        <v>0.42426406871192845</v>
      </c>
      <c r="H136" s="90">
        <f t="shared" si="7"/>
        <v>53.033008588991052</v>
      </c>
      <c r="I136" s="89"/>
      <c r="J136" s="89">
        <v>2.6</v>
      </c>
      <c r="K136" s="89">
        <v>0.141421356237308</v>
      </c>
      <c r="L136" s="89">
        <f t="shared" si="8"/>
        <v>5.4392829322041534</v>
      </c>
    </row>
    <row r="137" spans="1:12" x14ac:dyDescent="0.25">
      <c r="A137" s="86">
        <v>98</v>
      </c>
      <c r="B137" s="91">
        <v>3.1124999999999998</v>
      </c>
      <c r="C137" s="91">
        <v>1.4855855026602436</v>
      </c>
      <c r="D137" s="89">
        <f t="shared" si="6"/>
        <v>47.729654703943567</v>
      </c>
      <c r="E137" s="91"/>
      <c r="F137" s="91">
        <v>0.85</v>
      </c>
      <c r="G137" s="91">
        <v>1.0337172865786026</v>
      </c>
      <c r="H137" s="89">
        <f t="shared" si="7"/>
        <v>121.61379842101208</v>
      </c>
      <c r="I137" s="91"/>
      <c r="J137" s="91">
        <v>2.2625000000000002</v>
      </c>
      <c r="K137" s="91">
        <v>0.49551560448255744</v>
      </c>
      <c r="L137" s="89">
        <f t="shared" si="8"/>
        <v>21.901242187074359</v>
      </c>
    </row>
    <row r="138" spans="1:12" x14ac:dyDescent="0.25">
      <c r="A138" s="73" t="s">
        <v>96</v>
      </c>
      <c r="B138" s="89">
        <v>5.4</v>
      </c>
      <c r="C138" s="89">
        <v>0</v>
      </c>
      <c r="D138" s="89">
        <f t="shared" si="6"/>
        <v>0</v>
      </c>
      <c r="E138" s="89"/>
      <c r="F138" s="89">
        <v>2.4</v>
      </c>
      <c r="G138" s="89">
        <v>0</v>
      </c>
      <c r="H138" s="89">
        <f t="shared" si="7"/>
        <v>0</v>
      </c>
      <c r="I138" s="89"/>
      <c r="J138" s="89">
        <v>3.0000000000000004</v>
      </c>
      <c r="K138" s="89">
        <v>0</v>
      </c>
      <c r="L138" s="89">
        <f t="shared" si="8"/>
        <v>0</v>
      </c>
    </row>
    <row r="139" spans="1:12" x14ac:dyDescent="0.25">
      <c r="A139" s="73" t="s">
        <v>99</v>
      </c>
      <c r="B139" s="89">
        <v>2.95</v>
      </c>
      <c r="C139" s="89">
        <v>7.0710678118647716E-2</v>
      </c>
      <c r="D139" s="89">
        <f t="shared" si="6"/>
        <v>2.3969721396151766</v>
      </c>
      <c r="E139" s="89"/>
      <c r="F139" s="89">
        <v>0.85000000000000009</v>
      </c>
      <c r="G139" s="89">
        <v>7.0710678118654002E-2</v>
      </c>
      <c r="H139" s="89">
        <f t="shared" si="7"/>
        <v>8.3189033080769406</v>
      </c>
      <c r="I139" s="89"/>
      <c r="J139" s="89">
        <v>2.0999999999999996</v>
      </c>
      <c r="K139" s="89">
        <v>4.2146848510894035E-8</v>
      </c>
      <c r="L139" s="89">
        <f t="shared" si="8"/>
        <v>2.0069927862330496E-6</v>
      </c>
    </row>
    <row r="140" spans="1:12" x14ac:dyDescent="0.25">
      <c r="A140" s="73" t="s">
        <v>80</v>
      </c>
      <c r="B140" s="89">
        <v>2</v>
      </c>
      <c r="C140" s="89">
        <v>0.56568542494923824</v>
      </c>
      <c r="D140" s="90">
        <f t="shared" si="6"/>
        <v>28.284271247461913</v>
      </c>
      <c r="E140" s="89"/>
      <c r="F140" s="89">
        <v>-0.1</v>
      </c>
      <c r="G140" s="89">
        <v>0.14142135623730953</v>
      </c>
      <c r="H140" s="90">
        <f t="shared" si="7"/>
        <v>-141.42135623730951</v>
      </c>
      <c r="I140" s="89"/>
      <c r="J140" s="89">
        <v>2.1</v>
      </c>
      <c r="K140" s="89">
        <v>0.42426406871192818</v>
      </c>
      <c r="L140" s="89">
        <f t="shared" si="8"/>
        <v>20.203050891044196</v>
      </c>
    </row>
    <row r="141" spans="1:12" x14ac:dyDescent="0.25">
      <c r="A141" s="73" t="s">
        <v>60</v>
      </c>
      <c r="B141" s="89">
        <v>2.0999999999999996</v>
      </c>
      <c r="C141" s="89">
        <v>0.28284271247462228</v>
      </c>
      <c r="D141" s="89">
        <f t="shared" si="6"/>
        <v>13.468700594029634</v>
      </c>
      <c r="E141" s="89"/>
      <c r="F141" s="89">
        <v>0.25</v>
      </c>
      <c r="G141" s="89">
        <v>0.35355339059327379</v>
      </c>
      <c r="H141" s="90">
        <f t="shared" si="7"/>
        <v>141.42135623730951</v>
      </c>
      <c r="I141" s="89"/>
      <c r="J141" s="89">
        <v>1.8499999999999999</v>
      </c>
      <c r="K141" s="89">
        <v>7.0710678118660275E-2</v>
      </c>
      <c r="L141" s="89">
        <f t="shared" si="8"/>
        <v>3.8221988172248795</v>
      </c>
    </row>
    <row r="142" spans="1:12" x14ac:dyDescent="0.25">
      <c r="A142" s="86">
        <v>110</v>
      </c>
      <c r="B142" s="91">
        <v>4.0166666666666666</v>
      </c>
      <c r="C142" s="91">
        <v>0.68823445617512347</v>
      </c>
      <c r="D142" s="89">
        <f t="shared" si="6"/>
        <v>17.134467788592286</v>
      </c>
      <c r="E142" s="91"/>
      <c r="F142" s="91">
        <v>1.1333333333333333</v>
      </c>
      <c r="G142" s="91">
        <v>0.84774209914729737</v>
      </c>
      <c r="H142" s="89">
        <f t="shared" si="7"/>
        <v>74.800773454173296</v>
      </c>
      <c r="I142" s="91"/>
      <c r="J142" s="91">
        <v>2.8833333333333333</v>
      </c>
      <c r="K142" s="91">
        <v>0.53072277760302289</v>
      </c>
      <c r="L142" s="89">
        <f t="shared" si="8"/>
        <v>18.406570321492126</v>
      </c>
    </row>
    <row r="143" spans="1:12" x14ac:dyDescent="0.25">
      <c r="A143" s="73" t="s">
        <v>72</v>
      </c>
      <c r="B143" s="89">
        <v>4.75</v>
      </c>
      <c r="C143" s="89">
        <v>0.49497474683058784</v>
      </c>
      <c r="D143" s="89">
        <f t="shared" si="6"/>
        <v>10.420520985907112</v>
      </c>
      <c r="E143" s="89"/>
      <c r="F143" s="89">
        <v>2</v>
      </c>
      <c r="G143" s="89">
        <v>0.141421356237308</v>
      </c>
      <c r="H143" s="89">
        <f t="shared" si="7"/>
        <v>7.0710678118654</v>
      </c>
      <c r="I143" s="89"/>
      <c r="J143" s="89">
        <v>2.75</v>
      </c>
      <c r="K143" s="89">
        <v>0.35355339059327123</v>
      </c>
      <c r="L143" s="89">
        <f t="shared" si="8"/>
        <v>12.85648693066441</v>
      </c>
    </row>
    <row r="144" spans="1:12" x14ac:dyDescent="0.25">
      <c r="A144" s="73" t="s">
        <v>73</v>
      </c>
      <c r="B144" s="89">
        <v>3.7</v>
      </c>
      <c r="C144" s="89">
        <v>0.70710678118654757</v>
      </c>
      <c r="D144" s="89">
        <f t="shared" si="6"/>
        <v>19.110994086122908</v>
      </c>
      <c r="E144" s="89"/>
      <c r="F144" s="89">
        <v>0.19999999999999998</v>
      </c>
      <c r="G144" s="89">
        <v>0.56568542494923812</v>
      </c>
      <c r="H144" s="90">
        <f t="shared" si="7"/>
        <v>282.84271247461908</v>
      </c>
      <c r="I144" s="89"/>
      <c r="J144" s="89">
        <v>3.5</v>
      </c>
      <c r="K144" s="89">
        <v>0.14142135623732055</v>
      </c>
      <c r="L144" s="89">
        <f t="shared" si="8"/>
        <v>4.0406101782091586</v>
      </c>
    </row>
    <row r="145" spans="1:12" x14ac:dyDescent="0.25">
      <c r="A145" s="73" t="s">
        <v>74</v>
      </c>
      <c r="B145" s="89">
        <v>3.6</v>
      </c>
      <c r="C145" s="89">
        <v>0</v>
      </c>
      <c r="D145" s="89">
        <f t="shared" si="6"/>
        <v>0</v>
      </c>
      <c r="E145" s="89"/>
      <c r="F145" s="89">
        <v>1.2</v>
      </c>
      <c r="G145" s="89">
        <v>0</v>
      </c>
      <c r="H145" s="89">
        <f t="shared" si="7"/>
        <v>0</v>
      </c>
      <c r="I145" s="89"/>
      <c r="J145" s="89">
        <v>2.4000000000000004</v>
      </c>
      <c r="K145" s="89">
        <v>0</v>
      </c>
      <c r="L145" s="89">
        <f t="shared" si="8"/>
        <v>0</v>
      </c>
    </row>
    <row r="146" spans="1:12" x14ac:dyDescent="0.25">
      <c r="A146" s="86">
        <v>112</v>
      </c>
      <c r="B146" s="91">
        <v>1.5125</v>
      </c>
      <c r="C146" s="91">
        <v>1.332492294268794</v>
      </c>
      <c r="D146" s="89">
        <f t="shared" si="6"/>
        <v>88.098664083887215</v>
      </c>
      <c r="E146" s="91"/>
      <c r="F146" s="91">
        <v>0.62500000000000011</v>
      </c>
      <c r="G146" s="91">
        <v>0.3370036032024411</v>
      </c>
      <c r="H146" s="89">
        <f t="shared" si="7"/>
        <v>53.920576512390575</v>
      </c>
      <c r="I146" s="91"/>
      <c r="J146" s="91">
        <v>0.88749999999999984</v>
      </c>
      <c r="K146" s="91">
        <v>1.2687873850931166</v>
      </c>
      <c r="L146" s="89">
        <f t="shared" si="8"/>
        <v>142.96195888373146</v>
      </c>
    </row>
    <row r="147" spans="1:12" x14ac:dyDescent="0.25">
      <c r="A147" s="73" t="s">
        <v>66</v>
      </c>
      <c r="B147" s="89">
        <v>2.5</v>
      </c>
      <c r="C147" s="89">
        <v>2.9698484809834991</v>
      </c>
      <c r="D147" s="90">
        <f t="shared" si="6"/>
        <v>118.79393923933996</v>
      </c>
      <c r="E147" s="89"/>
      <c r="F147" s="89">
        <v>0.9</v>
      </c>
      <c r="G147" s="89">
        <v>0.14142135623730956</v>
      </c>
      <c r="H147" s="89">
        <f t="shared" si="7"/>
        <v>15.713484026367727</v>
      </c>
      <c r="I147" s="89"/>
      <c r="J147" s="89">
        <v>1.5999999999999999</v>
      </c>
      <c r="K147" s="89">
        <v>3.1112698372208092</v>
      </c>
      <c r="L147" s="90">
        <f t="shared" si="8"/>
        <v>194.45436482630058</v>
      </c>
    </row>
    <row r="148" spans="1:12" x14ac:dyDescent="0.25">
      <c r="A148" s="73" t="s">
        <v>67</v>
      </c>
      <c r="B148" s="89">
        <v>0.65</v>
      </c>
      <c r="C148" s="89">
        <v>0.21213203435596434</v>
      </c>
      <c r="D148" s="90">
        <f t="shared" si="6"/>
        <v>32.635697593225281</v>
      </c>
      <c r="E148" s="89"/>
      <c r="F148" s="89">
        <v>0.15000000000000002</v>
      </c>
      <c r="G148" s="89">
        <v>0.35355339059327379</v>
      </c>
      <c r="H148" s="90">
        <f t="shared" si="7"/>
        <v>235.70226039551579</v>
      </c>
      <c r="I148" s="89"/>
      <c r="J148" s="89">
        <v>0.5</v>
      </c>
      <c r="K148" s="89">
        <v>0.14142135623730956</v>
      </c>
      <c r="L148" s="90">
        <f t="shared" si="8"/>
        <v>28.284271247461913</v>
      </c>
    </row>
    <row r="149" spans="1:12" x14ac:dyDescent="0.25">
      <c r="A149" s="73" t="s">
        <v>68</v>
      </c>
      <c r="B149" s="89">
        <v>1.3</v>
      </c>
      <c r="C149" s="89">
        <v>0</v>
      </c>
      <c r="D149" s="89">
        <f t="shared" si="6"/>
        <v>0</v>
      </c>
      <c r="E149" s="89"/>
      <c r="F149" s="89">
        <v>0.75</v>
      </c>
      <c r="G149" s="89">
        <v>7.0710678118655571E-2</v>
      </c>
      <c r="H149" s="89">
        <f t="shared" si="7"/>
        <v>9.4280904158207424</v>
      </c>
      <c r="I149" s="89"/>
      <c r="J149" s="89">
        <v>0.55000000000000004</v>
      </c>
      <c r="K149" s="89">
        <v>7.0710678118654779E-2</v>
      </c>
      <c r="L149" s="89">
        <f t="shared" si="8"/>
        <v>12.856486930664504</v>
      </c>
    </row>
    <row r="150" spans="1:12" x14ac:dyDescent="0.25">
      <c r="A150" s="73" t="s">
        <v>69</v>
      </c>
      <c r="B150" s="89">
        <v>1.6</v>
      </c>
      <c r="C150" s="89">
        <v>0.14142135623730487</v>
      </c>
      <c r="D150" s="89">
        <f t="shared" si="6"/>
        <v>8.8388347648315531</v>
      </c>
      <c r="E150" s="89"/>
      <c r="F150" s="89">
        <v>0.7</v>
      </c>
      <c r="G150" s="89">
        <v>0</v>
      </c>
      <c r="H150" s="89">
        <f t="shared" si="7"/>
        <v>0</v>
      </c>
      <c r="I150" s="89"/>
      <c r="J150" s="89">
        <v>0.9</v>
      </c>
      <c r="K150" s="89">
        <v>0.14142135623730956</v>
      </c>
      <c r="L150" s="89">
        <f t="shared" si="8"/>
        <v>15.713484026367727</v>
      </c>
    </row>
    <row r="151" spans="1:12" x14ac:dyDescent="0.25">
      <c r="A151" s="86">
        <v>114</v>
      </c>
      <c r="B151" s="91">
        <v>6.9750000000000005</v>
      </c>
      <c r="C151" s="91">
        <v>2.031009601158988</v>
      </c>
      <c r="D151" s="89">
        <f t="shared" si="6"/>
        <v>29.118417220917387</v>
      </c>
      <c r="E151" s="91"/>
      <c r="F151" s="91">
        <v>1.9</v>
      </c>
      <c r="G151" s="91">
        <v>0.72702917999997052</v>
      </c>
      <c r="H151" s="89">
        <f t="shared" si="7"/>
        <v>38.264693684208979</v>
      </c>
      <c r="I151" s="91"/>
      <c r="J151" s="91">
        <v>5.0750000000000002</v>
      </c>
      <c r="K151" s="91">
        <v>1.6671189862411466</v>
      </c>
      <c r="L151" s="89">
        <f t="shared" si="8"/>
        <v>32.849635196869883</v>
      </c>
    </row>
    <row r="152" spans="1:12" x14ac:dyDescent="0.25">
      <c r="A152" s="73" t="s">
        <v>85</v>
      </c>
      <c r="B152" s="89">
        <v>6.3</v>
      </c>
      <c r="C152" s="89">
        <v>0</v>
      </c>
      <c r="D152" s="89">
        <f t="shared" si="6"/>
        <v>0</v>
      </c>
      <c r="E152" s="89"/>
      <c r="F152" s="89">
        <v>1.95</v>
      </c>
      <c r="G152" s="89">
        <v>7.0710678118654002E-2</v>
      </c>
      <c r="H152" s="89">
        <f t="shared" si="7"/>
        <v>3.6261886214694359</v>
      </c>
      <c r="I152" s="89"/>
      <c r="J152" s="89">
        <v>4.3499999999999996</v>
      </c>
      <c r="K152" s="89">
        <v>7.0710678118723086E-2</v>
      </c>
      <c r="L152" s="89">
        <f t="shared" si="8"/>
        <v>1.6255328303154732</v>
      </c>
    </row>
    <row r="153" spans="1:12" x14ac:dyDescent="0.25">
      <c r="A153" s="73" t="s">
        <v>93</v>
      </c>
      <c r="B153" s="89">
        <v>6.3000000000000007</v>
      </c>
      <c r="C153" s="89">
        <v>0.14142135623724519</v>
      </c>
      <c r="D153" s="89">
        <f t="shared" si="6"/>
        <v>2.2447834323372251</v>
      </c>
      <c r="E153" s="89"/>
      <c r="F153" s="89">
        <v>2.2999999999999998</v>
      </c>
      <c r="G153" s="89">
        <v>0.14142135623732055</v>
      </c>
      <c r="H153" s="89">
        <f t="shared" si="7"/>
        <v>6.1487546190139373</v>
      </c>
      <c r="I153" s="89"/>
      <c r="J153" s="89">
        <v>4</v>
      </c>
      <c r="K153" s="89">
        <v>0.28284271247461601</v>
      </c>
      <c r="L153" s="89">
        <f t="shared" si="8"/>
        <v>7.0710678118654</v>
      </c>
    </row>
    <row r="154" spans="1:12" x14ac:dyDescent="0.25">
      <c r="A154" s="73" t="s">
        <v>83</v>
      </c>
      <c r="B154" s="89">
        <v>5.7</v>
      </c>
      <c r="C154" s="89">
        <v>1.4142135623730951</v>
      </c>
      <c r="D154" s="90">
        <f t="shared" si="6"/>
        <v>24.810764252159565</v>
      </c>
      <c r="E154" s="89"/>
      <c r="F154" s="89">
        <v>1.1499999999999999</v>
      </c>
      <c r="G154" s="89">
        <v>0.21213203435596617</v>
      </c>
      <c r="H154" s="89">
        <f t="shared" si="7"/>
        <v>18.446263857040538</v>
      </c>
      <c r="I154" s="89"/>
      <c r="J154" s="89">
        <v>4.5500000000000007</v>
      </c>
      <c r="K154" s="89">
        <v>1.6263455967290559</v>
      </c>
      <c r="L154" s="90">
        <f t="shared" si="8"/>
        <v>35.743859268770457</v>
      </c>
    </row>
    <row r="155" spans="1:12" x14ac:dyDescent="0.25">
      <c r="A155" s="73" t="s">
        <v>86</v>
      </c>
      <c r="B155" s="89">
        <v>9.6</v>
      </c>
      <c r="C155" s="89">
        <v>2.8284271247461903</v>
      </c>
      <c r="D155" s="90">
        <f t="shared" si="6"/>
        <v>29.462782549439481</v>
      </c>
      <c r="E155" s="89"/>
      <c r="F155" s="89">
        <v>2.2000000000000002</v>
      </c>
      <c r="G155" s="89">
        <v>1.4142135623730951</v>
      </c>
      <c r="H155" s="90">
        <f t="shared" si="7"/>
        <v>64.282434653322511</v>
      </c>
      <c r="I155" s="89"/>
      <c r="J155" s="89">
        <v>7.3999999999999986</v>
      </c>
      <c r="K155" s="89">
        <v>1.4142135623731</v>
      </c>
      <c r="L155" s="89">
        <f t="shared" si="8"/>
        <v>19.110994086122975</v>
      </c>
    </row>
    <row r="156" spans="1:12" x14ac:dyDescent="0.25">
      <c r="A156" s="86">
        <v>115</v>
      </c>
      <c r="B156" s="91">
        <v>3.2750000000000004</v>
      </c>
      <c r="C156" s="91">
        <v>1.8359505128718157</v>
      </c>
      <c r="D156" s="89">
        <f t="shared" si="6"/>
        <v>56.059557644940924</v>
      </c>
      <c r="E156" s="91"/>
      <c r="F156" s="91">
        <v>0.76249999999999996</v>
      </c>
      <c r="G156" s="91">
        <v>0.18468119248354189</v>
      </c>
      <c r="H156" s="89">
        <f t="shared" si="7"/>
        <v>24.220484260136644</v>
      </c>
      <c r="I156" s="91"/>
      <c r="J156" s="91">
        <v>2.5125000000000002</v>
      </c>
      <c r="K156" s="91">
        <v>1.730761599494776</v>
      </c>
      <c r="L156" s="89">
        <f t="shared" si="8"/>
        <v>68.886033810737345</v>
      </c>
    </row>
    <row r="157" spans="1:12" x14ac:dyDescent="0.25">
      <c r="A157" s="73" t="s">
        <v>85</v>
      </c>
      <c r="B157" s="89">
        <v>2.0499999999999998</v>
      </c>
      <c r="C157" s="89">
        <v>0.21213203435596828</v>
      </c>
      <c r="D157" s="89">
        <f t="shared" si="6"/>
        <v>10.347904114925283</v>
      </c>
      <c r="E157" s="89"/>
      <c r="F157" s="89">
        <v>0.7</v>
      </c>
      <c r="G157" s="89">
        <v>0.28284271247461934</v>
      </c>
      <c r="H157" s="90">
        <f t="shared" si="7"/>
        <v>40.406101782088477</v>
      </c>
      <c r="I157" s="89"/>
      <c r="J157" s="89">
        <v>1.35</v>
      </c>
      <c r="K157" s="89">
        <v>7.0710678118654002E-2</v>
      </c>
      <c r="L157" s="89">
        <f t="shared" si="8"/>
        <v>5.2378280087891849</v>
      </c>
    </row>
    <row r="158" spans="1:12" x14ac:dyDescent="0.25">
      <c r="A158" s="73" t="s">
        <v>82</v>
      </c>
      <c r="B158" s="89">
        <v>2.8</v>
      </c>
      <c r="C158" s="89">
        <v>0.42426406871193234</v>
      </c>
      <c r="D158" s="89">
        <f t="shared" si="6"/>
        <v>15.152288168283299</v>
      </c>
      <c r="E158" s="89"/>
      <c r="F158" s="89">
        <v>0.7</v>
      </c>
      <c r="G158" s="89">
        <v>0</v>
      </c>
      <c r="H158" s="89">
        <f t="shared" si="7"/>
        <v>0</v>
      </c>
      <c r="I158" s="89"/>
      <c r="J158" s="89">
        <v>2.1</v>
      </c>
      <c r="K158" s="89">
        <v>0.42426406871193029</v>
      </c>
      <c r="L158" s="89">
        <f t="shared" si="8"/>
        <v>20.203050891044299</v>
      </c>
    </row>
    <row r="159" spans="1:12" x14ac:dyDescent="0.25">
      <c r="A159" s="73" t="s">
        <v>83</v>
      </c>
      <c r="B159" s="89">
        <v>2.4</v>
      </c>
      <c r="C159" s="89">
        <v>0.56568542494923824</v>
      </c>
      <c r="D159" s="89">
        <f t="shared" si="6"/>
        <v>23.570226039551596</v>
      </c>
      <c r="E159" s="89"/>
      <c r="F159" s="89">
        <v>0.8</v>
      </c>
      <c r="G159" s="89">
        <v>0</v>
      </c>
      <c r="H159" s="89">
        <f t="shared" si="7"/>
        <v>0</v>
      </c>
      <c r="I159" s="89"/>
      <c r="J159" s="89">
        <v>1.5999999999999999</v>
      </c>
      <c r="K159" s="89">
        <v>0.56568542494923824</v>
      </c>
      <c r="L159" s="90">
        <f t="shared" si="8"/>
        <v>35.355339059327392</v>
      </c>
    </row>
    <row r="160" spans="1:12" x14ac:dyDescent="0.25">
      <c r="A160" s="73" t="s">
        <v>86</v>
      </c>
      <c r="B160" s="89">
        <v>5.85</v>
      </c>
      <c r="C160" s="89">
        <v>2.1920310216782988</v>
      </c>
      <c r="D160" s="90">
        <f t="shared" si="6"/>
        <v>37.470615755184596</v>
      </c>
      <c r="E160" s="89"/>
      <c r="F160" s="89">
        <v>0.85000000000000009</v>
      </c>
      <c r="G160" s="89">
        <v>0.35355339059327379</v>
      </c>
      <c r="H160" s="90">
        <f t="shared" si="7"/>
        <v>41.594516540385143</v>
      </c>
      <c r="I160" s="89"/>
      <c r="J160" s="89">
        <v>5</v>
      </c>
      <c r="K160" s="89">
        <v>1.8384776310850262</v>
      </c>
      <c r="L160" s="90">
        <f t="shared" si="8"/>
        <v>36.769552621700527</v>
      </c>
    </row>
    <row r="161" spans="1:12" x14ac:dyDescent="0.25">
      <c r="A161" s="86">
        <v>117</v>
      </c>
      <c r="B161" s="91">
        <v>12.574999999999999</v>
      </c>
      <c r="C161" s="91">
        <v>3.0732718721258623</v>
      </c>
      <c r="D161" s="89">
        <f t="shared" si="6"/>
        <v>24.439537750503877</v>
      </c>
      <c r="E161" s="91"/>
      <c r="F161" s="91">
        <v>3.2625000000000002</v>
      </c>
      <c r="G161" s="91">
        <v>2.2238560462147086</v>
      </c>
      <c r="H161" s="89">
        <f t="shared" si="7"/>
        <v>68.164169998918268</v>
      </c>
      <c r="I161" s="91"/>
      <c r="J161" s="91">
        <v>9.3125</v>
      </c>
      <c r="K161" s="91">
        <v>2.7210489048999364</v>
      </c>
      <c r="L161" s="89">
        <f t="shared" si="8"/>
        <v>29.21931709959663</v>
      </c>
    </row>
    <row r="162" spans="1:12" x14ac:dyDescent="0.25">
      <c r="A162" s="73" t="s">
        <v>100</v>
      </c>
      <c r="B162" s="89">
        <v>8.6</v>
      </c>
      <c r="C162" s="89">
        <v>0.56568542494925711</v>
      </c>
      <c r="D162" s="89">
        <f t="shared" si="6"/>
        <v>6.5777374994099667</v>
      </c>
      <c r="E162" s="89"/>
      <c r="F162" s="89">
        <v>2.75</v>
      </c>
      <c r="G162" s="89">
        <v>0.35355339059327379</v>
      </c>
      <c r="H162" s="89">
        <f t="shared" si="7"/>
        <v>12.856486930664502</v>
      </c>
      <c r="I162" s="89"/>
      <c r="J162" s="89">
        <v>5.85</v>
      </c>
      <c r="K162" s="89">
        <v>0.91923881554251119</v>
      </c>
      <c r="L162" s="89">
        <f t="shared" si="8"/>
        <v>15.713484026367713</v>
      </c>
    </row>
    <row r="163" spans="1:12" x14ac:dyDescent="0.25">
      <c r="A163" s="73" t="s">
        <v>101</v>
      </c>
      <c r="B163" s="89">
        <v>11.2</v>
      </c>
      <c r="C163" s="89">
        <v>0.5656854249492822</v>
      </c>
      <c r="D163" s="89">
        <f t="shared" si="6"/>
        <v>5.0507627227614478</v>
      </c>
      <c r="E163" s="89"/>
      <c r="F163" s="89">
        <v>1.6</v>
      </c>
      <c r="G163" s="89">
        <v>0</v>
      </c>
      <c r="H163" s="89">
        <f t="shared" si="7"/>
        <v>0</v>
      </c>
      <c r="I163" s="89"/>
      <c r="J163" s="89">
        <v>9.6000000000000014</v>
      </c>
      <c r="K163" s="89">
        <v>0.56568542494920682</v>
      </c>
      <c r="L163" s="89">
        <f t="shared" si="8"/>
        <v>5.8925565098875694</v>
      </c>
    </row>
    <row r="164" spans="1:12" x14ac:dyDescent="0.25">
      <c r="A164" s="73" t="s">
        <v>102</v>
      </c>
      <c r="B164" s="89">
        <v>15.5</v>
      </c>
      <c r="C164" s="89">
        <v>0.70710678118654757</v>
      </c>
      <c r="D164" s="89">
        <f t="shared" si="6"/>
        <v>4.5619792334615976</v>
      </c>
      <c r="E164" s="89"/>
      <c r="F164" s="89">
        <v>6.5</v>
      </c>
      <c r="G164" s="89">
        <v>2.1213203435596424</v>
      </c>
      <c r="H164" s="90">
        <f t="shared" si="7"/>
        <v>32.635697593225267</v>
      </c>
      <c r="I164" s="89"/>
      <c r="J164" s="89">
        <v>9</v>
      </c>
      <c r="K164" s="89">
        <v>1.4142135623730951</v>
      </c>
      <c r="L164" s="89">
        <f t="shared" si="8"/>
        <v>15.713484026367725</v>
      </c>
    </row>
    <row r="165" spans="1:12" x14ac:dyDescent="0.25">
      <c r="A165" s="73" t="s">
        <v>103</v>
      </c>
      <c r="B165" s="89">
        <v>15</v>
      </c>
      <c r="C165" s="89">
        <v>0.84852813742387312</v>
      </c>
      <c r="D165" s="89">
        <f t="shared" si="6"/>
        <v>5.6568542494924872</v>
      </c>
      <c r="E165" s="89"/>
      <c r="F165" s="89">
        <v>2.2000000000000002</v>
      </c>
      <c r="G165" s="89">
        <v>0.84852813742385536</v>
      </c>
      <c r="H165" s="90">
        <f t="shared" si="7"/>
        <v>38.569460791993421</v>
      </c>
      <c r="I165" s="89"/>
      <c r="J165" s="89">
        <v>12.8</v>
      </c>
      <c r="K165" s="89">
        <v>0</v>
      </c>
      <c r="L165" s="89">
        <f t="shared" si="8"/>
        <v>0</v>
      </c>
    </row>
    <row r="166" spans="1:12" x14ac:dyDescent="0.25">
      <c r="A166" s="86">
        <v>120</v>
      </c>
      <c r="B166" s="91">
        <v>5.4250000000000007</v>
      </c>
      <c r="C166" s="91">
        <v>1.783055162995721</v>
      </c>
      <c r="D166" s="89">
        <f t="shared" si="6"/>
        <v>32.867376276418817</v>
      </c>
      <c r="E166" s="91"/>
      <c r="F166" s="91">
        <v>1.6375</v>
      </c>
      <c r="G166" s="91">
        <v>0.64572771793867279</v>
      </c>
      <c r="H166" s="89">
        <f t="shared" si="7"/>
        <v>39.43375376724719</v>
      </c>
      <c r="I166" s="91"/>
      <c r="J166" s="91">
        <v>3.7875000000000001</v>
      </c>
      <c r="K166" s="91">
        <v>1.5986043019727285</v>
      </c>
      <c r="L166" s="89">
        <f t="shared" si="8"/>
        <v>42.207374309510982</v>
      </c>
    </row>
    <row r="167" spans="1:12" x14ac:dyDescent="0.25">
      <c r="A167" s="73" t="s">
        <v>87</v>
      </c>
      <c r="B167" s="89">
        <v>4.25</v>
      </c>
      <c r="C167" s="89">
        <v>7.0710678118622597E-2</v>
      </c>
      <c r="D167" s="89">
        <f t="shared" si="6"/>
        <v>1.6637806616146493</v>
      </c>
      <c r="E167" s="89"/>
      <c r="F167" s="89">
        <v>2.0499999999999998</v>
      </c>
      <c r="G167" s="89">
        <v>7.0710678118660275E-2</v>
      </c>
      <c r="H167" s="89">
        <f t="shared" si="7"/>
        <v>3.4493013716419649</v>
      </c>
      <c r="I167" s="89"/>
      <c r="J167" s="89">
        <v>2.2000000000000002</v>
      </c>
      <c r="K167" s="89">
        <v>0</v>
      </c>
      <c r="L167" s="89">
        <f t="shared" si="8"/>
        <v>0</v>
      </c>
    </row>
    <row r="168" spans="1:12" x14ac:dyDescent="0.25">
      <c r="A168" s="73" t="s">
        <v>88</v>
      </c>
      <c r="B168" s="89">
        <v>3.35</v>
      </c>
      <c r="C168" s="89">
        <v>0.21213203435596828</v>
      </c>
      <c r="D168" s="89">
        <f t="shared" si="6"/>
        <v>6.3322995330139786</v>
      </c>
      <c r="E168" s="89"/>
      <c r="F168" s="89">
        <v>0.8</v>
      </c>
      <c r="G168" s="89">
        <v>0</v>
      </c>
      <c r="H168" s="89">
        <f t="shared" si="7"/>
        <v>0</v>
      </c>
      <c r="I168" s="89"/>
      <c r="J168" s="89">
        <v>2.5500000000000003</v>
      </c>
      <c r="K168" s="89">
        <v>0.21213203435596409</v>
      </c>
      <c r="L168" s="89">
        <f t="shared" si="8"/>
        <v>8.3189033080770223</v>
      </c>
    </row>
    <row r="169" spans="1:12" x14ac:dyDescent="0.25">
      <c r="A169" s="73" t="s">
        <v>89</v>
      </c>
      <c r="B169" s="89">
        <v>6.8</v>
      </c>
      <c r="C169" s="89">
        <v>0</v>
      </c>
      <c r="D169" s="89">
        <f t="shared" si="6"/>
        <v>0</v>
      </c>
      <c r="E169" s="89"/>
      <c r="F169" s="89">
        <v>2.2000000000000002</v>
      </c>
      <c r="G169" s="89">
        <v>0</v>
      </c>
      <c r="H169" s="89">
        <f t="shared" si="7"/>
        <v>0</v>
      </c>
      <c r="I169" s="89"/>
      <c r="J169" s="89">
        <v>4.5999999999999996</v>
      </c>
      <c r="K169" s="89">
        <v>0</v>
      </c>
      <c r="L169" s="89">
        <f t="shared" si="8"/>
        <v>0</v>
      </c>
    </row>
    <row r="170" spans="1:12" x14ac:dyDescent="0.25">
      <c r="A170" s="73" t="s">
        <v>90</v>
      </c>
      <c r="B170" s="89">
        <v>7.3000000000000007</v>
      </c>
      <c r="C170" s="89">
        <v>0.14142135623724519</v>
      </c>
      <c r="D170" s="89">
        <f t="shared" si="6"/>
        <v>1.9372788525650027</v>
      </c>
      <c r="E170" s="89"/>
      <c r="F170" s="89">
        <v>1.5</v>
      </c>
      <c r="G170" s="89">
        <v>0.70710678118654757</v>
      </c>
      <c r="H170" s="90">
        <f t="shared" si="7"/>
        <v>47.14045207910317</v>
      </c>
      <c r="I170" s="89"/>
      <c r="J170" s="89">
        <v>5.8000000000000007</v>
      </c>
      <c r="K170" s="89">
        <v>0.56568542494923202</v>
      </c>
      <c r="L170" s="89">
        <f t="shared" si="8"/>
        <v>9.7531969818833097</v>
      </c>
    </row>
    <row r="171" spans="1:12" x14ac:dyDescent="0.25">
      <c r="A171" s="86">
        <v>121</v>
      </c>
      <c r="B171" s="91">
        <v>17</v>
      </c>
      <c r="C171" s="91">
        <v>15.398051824825114</v>
      </c>
      <c r="D171" s="89">
        <f t="shared" si="6"/>
        <v>90.576775440147728</v>
      </c>
      <c r="E171" s="91"/>
      <c r="F171" s="91">
        <v>9.9</v>
      </c>
      <c r="G171" s="91">
        <v>8.8944926780564622</v>
      </c>
      <c r="H171" s="89">
        <f t="shared" si="7"/>
        <v>89.843360384408712</v>
      </c>
      <c r="I171" s="91"/>
      <c r="J171" s="91">
        <v>7.1000000000000005</v>
      </c>
      <c r="K171" s="91">
        <v>6.5308498681258937</v>
      </c>
      <c r="L171" s="89">
        <f t="shared" si="8"/>
        <v>91.983800959519627</v>
      </c>
    </row>
    <row r="172" spans="1:12" x14ac:dyDescent="0.25">
      <c r="A172" s="73" t="s">
        <v>78</v>
      </c>
      <c r="B172" s="89">
        <v>7.75</v>
      </c>
      <c r="C172" s="89">
        <v>0.35355339059327379</v>
      </c>
      <c r="D172" s="89">
        <f t="shared" si="6"/>
        <v>4.5619792334615976</v>
      </c>
      <c r="E172" s="89"/>
      <c r="F172" s="89">
        <v>4.6500000000000004</v>
      </c>
      <c r="G172" s="89">
        <v>0.35355339059327379</v>
      </c>
      <c r="H172" s="89">
        <f t="shared" si="7"/>
        <v>7.6032987224359943</v>
      </c>
      <c r="I172" s="89"/>
      <c r="J172" s="89">
        <v>3.0999999999999996</v>
      </c>
      <c r="K172" s="89">
        <v>0</v>
      </c>
      <c r="L172" s="89">
        <f t="shared" si="8"/>
        <v>0</v>
      </c>
    </row>
    <row r="173" spans="1:12" x14ac:dyDescent="0.25">
      <c r="A173" s="73" t="s">
        <v>79</v>
      </c>
      <c r="B173" s="89">
        <v>9.75</v>
      </c>
      <c r="C173" s="89">
        <v>0.35355339059327379</v>
      </c>
      <c r="D173" s="89">
        <f t="shared" si="6"/>
        <v>3.626188621469475</v>
      </c>
      <c r="E173" s="89"/>
      <c r="F173" s="89">
        <v>5.35</v>
      </c>
      <c r="G173" s="89">
        <v>0.49497474683059506</v>
      </c>
      <c r="H173" s="89">
        <f t="shared" si="7"/>
        <v>9.2518644267400951</v>
      </c>
      <c r="I173" s="89"/>
      <c r="J173" s="89">
        <v>4.4000000000000004</v>
      </c>
      <c r="K173" s="89">
        <v>0.14142135623727031</v>
      </c>
      <c r="L173" s="89">
        <f t="shared" si="8"/>
        <v>3.2141217326652343</v>
      </c>
    </row>
    <row r="174" spans="1:12" x14ac:dyDescent="0.25">
      <c r="A174" s="73" t="s">
        <v>81</v>
      </c>
      <c r="B174" s="89">
        <v>33.5</v>
      </c>
      <c r="C174" s="89">
        <v>19.091883092036785</v>
      </c>
      <c r="D174" s="90">
        <f t="shared" si="6"/>
        <v>56.990695797124737</v>
      </c>
      <c r="E174" s="89"/>
      <c r="F174" s="89">
        <v>19.7</v>
      </c>
      <c r="G174" s="89">
        <v>10.323759005323597</v>
      </c>
      <c r="H174" s="90">
        <f t="shared" si="7"/>
        <v>52.404868047327902</v>
      </c>
      <c r="I174" s="89"/>
      <c r="J174" s="89">
        <v>13.8</v>
      </c>
      <c r="K174" s="89">
        <v>8.7681240867131862</v>
      </c>
      <c r="L174" s="90">
        <f t="shared" si="8"/>
        <v>63.537131063139029</v>
      </c>
    </row>
    <row r="175" spans="1:12" x14ac:dyDescent="0.25">
      <c r="A175" s="86">
        <v>123</v>
      </c>
      <c r="B175" s="91">
        <v>31.837499999999999</v>
      </c>
      <c r="C175" s="91">
        <v>8.4621742393514321</v>
      </c>
      <c r="D175" s="89">
        <f t="shared" si="6"/>
        <v>26.579267339933825</v>
      </c>
      <c r="E175" s="91"/>
      <c r="F175" s="91">
        <v>8.8125</v>
      </c>
      <c r="G175" s="91">
        <v>3.1836356126739283</v>
      </c>
      <c r="H175" s="89">
        <f t="shared" si="7"/>
        <v>36.126361562257344</v>
      </c>
      <c r="I175" s="91"/>
      <c r="J175" s="91">
        <v>23.025000000000002</v>
      </c>
      <c r="K175" s="91">
        <v>5.6350307389198191</v>
      </c>
      <c r="L175" s="89">
        <f t="shared" si="8"/>
        <v>24.473531982279344</v>
      </c>
    </row>
    <row r="176" spans="1:12" x14ac:dyDescent="0.25">
      <c r="A176" s="73" t="s">
        <v>85</v>
      </c>
      <c r="B176" s="89">
        <v>24</v>
      </c>
      <c r="C176" s="89">
        <v>0.98994949366117568</v>
      </c>
      <c r="D176" s="89">
        <f t="shared" si="6"/>
        <v>4.1247895569215656</v>
      </c>
      <c r="E176" s="89"/>
      <c r="F176" s="89">
        <v>7.3</v>
      </c>
      <c r="G176" s="89">
        <v>0</v>
      </c>
      <c r="H176" s="89">
        <f t="shared" si="7"/>
        <v>0</v>
      </c>
      <c r="I176" s="89"/>
      <c r="J176" s="89">
        <v>16.7</v>
      </c>
      <c r="K176" s="89">
        <v>0.98994949366117568</v>
      </c>
      <c r="L176" s="89">
        <f t="shared" si="8"/>
        <v>5.9278412794082378</v>
      </c>
    </row>
    <row r="177" spans="1:12" x14ac:dyDescent="0.25">
      <c r="A177" s="73" t="s">
        <v>82</v>
      </c>
      <c r="B177" s="89">
        <v>36.25</v>
      </c>
      <c r="C177" s="89">
        <v>1.0606601717798212</v>
      </c>
      <c r="D177" s="89">
        <f t="shared" si="6"/>
        <v>2.925959094565024</v>
      </c>
      <c r="E177" s="89"/>
      <c r="F177" s="89">
        <v>9.75</v>
      </c>
      <c r="G177" s="89">
        <v>1.0606601717798212</v>
      </c>
      <c r="H177" s="89">
        <f>(G177/F177)*100</f>
        <v>10.878565864408422</v>
      </c>
      <c r="I177" s="89"/>
      <c r="J177" s="89">
        <v>26.5</v>
      </c>
      <c r="K177" s="89">
        <v>2.1213203435596424</v>
      </c>
      <c r="L177" s="89">
        <f t="shared" si="8"/>
        <v>8.0049824285269526</v>
      </c>
    </row>
    <row r="178" spans="1:12" x14ac:dyDescent="0.25">
      <c r="A178" s="73" t="s">
        <v>83</v>
      </c>
      <c r="B178" s="89">
        <v>42.5</v>
      </c>
      <c r="C178" s="89">
        <v>2.1213203435596424</v>
      </c>
      <c r="D178" s="89">
        <f t="shared" si="6"/>
        <v>4.9913419848462173</v>
      </c>
      <c r="E178" s="89"/>
      <c r="F178" s="89">
        <v>13</v>
      </c>
      <c r="G178" s="89">
        <v>1.4142135623730951</v>
      </c>
      <c r="H178" s="89">
        <f>(G178/F178)*100</f>
        <v>10.878565864408424</v>
      </c>
      <c r="I178" s="89"/>
      <c r="J178" s="89">
        <v>29.5</v>
      </c>
      <c r="K178" s="89">
        <v>0.70710678118654757</v>
      </c>
      <c r="L178" s="89">
        <f t="shared" si="8"/>
        <v>2.3969721396154156</v>
      </c>
    </row>
    <row r="179" spans="1:12" x14ac:dyDescent="0.25">
      <c r="A179" s="73" t="s">
        <v>86</v>
      </c>
      <c r="B179" s="89">
        <v>24.6</v>
      </c>
      <c r="C179" s="89">
        <v>0.84852813742373911</v>
      </c>
      <c r="D179" s="89">
        <f t="shared" si="6"/>
        <v>3.4493013716412153</v>
      </c>
      <c r="E179" s="89"/>
      <c r="F179" s="89">
        <v>5.1999999999999993</v>
      </c>
      <c r="G179" s="89">
        <v>0.56568542494924456</v>
      </c>
      <c r="H179" s="89">
        <f t="shared" si="7"/>
        <v>10.878565864408552</v>
      </c>
      <c r="I179" s="89"/>
      <c r="J179" s="89">
        <v>19.399999999999999</v>
      </c>
      <c r="K179" s="89">
        <v>1.4142135623730951</v>
      </c>
      <c r="L179" s="89">
        <f t="shared" si="8"/>
        <v>7.2897606307891509</v>
      </c>
    </row>
    <row r="180" spans="1:12" x14ac:dyDescent="0.25">
      <c r="A180" s="86">
        <v>133</v>
      </c>
      <c r="B180" s="91">
        <v>5.1375000000000002</v>
      </c>
      <c r="C180" s="91">
        <v>0.73860389539028937</v>
      </c>
      <c r="D180" s="89">
        <f t="shared" si="6"/>
        <v>14.376718158448455</v>
      </c>
      <c r="E180" s="91"/>
      <c r="F180" s="91">
        <v>2.6</v>
      </c>
      <c r="G180" s="91">
        <v>0.76904393335398635</v>
      </c>
      <c r="H180" s="89">
        <f t="shared" si="7"/>
        <v>29.578612821307164</v>
      </c>
      <c r="I180" s="91"/>
      <c r="J180" s="91">
        <v>2.5375000000000001</v>
      </c>
      <c r="K180" s="91">
        <v>0.26152028055746623</v>
      </c>
      <c r="L180" s="89">
        <f t="shared" si="8"/>
        <v>10.306217953003594</v>
      </c>
    </row>
    <row r="181" spans="1:12" x14ac:dyDescent="0.25">
      <c r="A181" s="73" t="s">
        <v>91</v>
      </c>
      <c r="B181" s="89">
        <v>4.55</v>
      </c>
      <c r="C181" s="89">
        <v>7.0710678118672834E-2</v>
      </c>
      <c r="D181" s="89">
        <f t="shared" si="6"/>
        <v>1.5540808377730295</v>
      </c>
      <c r="E181" s="89"/>
      <c r="F181" s="89">
        <v>2.3499999999999996</v>
      </c>
      <c r="G181" s="89">
        <v>7.0710678118672834E-2</v>
      </c>
      <c r="H181" s="89">
        <f t="shared" si="7"/>
        <v>3.008965026326504</v>
      </c>
      <c r="I181" s="89"/>
      <c r="J181" s="89">
        <v>2.2000000000000002</v>
      </c>
      <c r="K181" s="89">
        <v>0</v>
      </c>
      <c r="L181" s="89">
        <f t="shared" si="8"/>
        <v>0</v>
      </c>
    </row>
    <row r="182" spans="1:12" x14ac:dyDescent="0.25">
      <c r="A182" s="73" t="s">
        <v>93</v>
      </c>
      <c r="B182" s="89">
        <v>6.3</v>
      </c>
      <c r="C182" s="89">
        <v>0</v>
      </c>
      <c r="D182" s="89">
        <f t="shared" si="6"/>
        <v>0</v>
      </c>
      <c r="E182" s="89"/>
      <c r="F182" s="89">
        <v>3.8</v>
      </c>
      <c r="G182" s="89">
        <v>0.141421356237308</v>
      </c>
      <c r="H182" s="89">
        <f t="shared" si="7"/>
        <v>3.7216146378238952</v>
      </c>
      <c r="I182" s="89"/>
      <c r="J182" s="89">
        <v>2.5</v>
      </c>
      <c r="K182" s="89">
        <v>0.1414213562373017</v>
      </c>
      <c r="L182" s="89">
        <f t="shared" si="8"/>
        <v>5.6568542494920679</v>
      </c>
    </row>
    <row r="183" spans="1:12" x14ac:dyDescent="0.25">
      <c r="A183" s="73" t="s">
        <v>94</v>
      </c>
      <c r="B183" s="89">
        <v>4.9499999999999993</v>
      </c>
      <c r="C183" s="89">
        <v>0.21213203435598502</v>
      </c>
      <c r="D183" s="89">
        <f t="shared" si="6"/>
        <v>4.2854956435552536</v>
      </c>
      <c r="E183" s="89"/>
      <c r="F183" s="89">
        <v>2.15</v>
      </c>
      <c r="G183" s="89">
        <v>0.35355339059327379</v>
      </c>
      <c r="H183" s="89">
        <f t="shared" si="7"/>
        <v>16.444343748524361</v>
      </c>
      <c r="I183" s="89"/>
      <c r="J183" s="89">
        <v>2.8</v>
      </c>
      <c r="K183" s="89">
        <v>0.14142135623731428</v>
      </c>
      <c r="L183" s="89">
        <f t="shared" si="8"/>
        <v>5.0507627227612248</v>
      </c>
    </row>
    <row r="184" spans="1:12" x14ac:dyDescent="0.25">
      <c r="A184" s="73" t="s">
        <v>95</v>
      </c>
      <c r="B184" s="89">
        <v>4.75</v>
      </c>
      <c r="C184" s="89">
        <v>7.0710678118672834E-2</v>
      </c>
      <c r="D184" s="89">
        <f t="shared" si="6"/>
        <v>1.4886458551299544</v>
      </c>
      <c r="E184" s="89"/>
      <c r="F184" s="89">
        <v>2.0999999999999996</v>
      </c>
      <c r="G184" s="89">
        <v>0.28284271247462228</v>
      </c>
      <c r="H184" s="89">
        <f t="shared" si="7"/>
        <v>13.468700594029634</v>
      </c>
      <c r="I184" s="89"/>
      <c r="J184" s="89">
        <v>2.6500000000000004</v>
      </c>
      <c r="K184" s="89">
        <v>0.2121320343559599</v>
      </c>
      <c r="L184" s="89">
        <f t="shared" si="8"/>
        <v>8.0049824285267874</v>
      </c>
    </row>
    <row r="185" spans="1:12" x14ac:dyDescent="0.25">
      <c r="A185" s="86">
        <v>139</v>
      </c>
      <c r="B185" s="91">
        <v>4.5500000000000007</v>
      </c>
      <c r="C185" s="91">
        <v>1.8260026599886723</v>
      </c>
      <c r="D185" s="89">
        <f t="shared" si="6"/>
        <v>40.131926593157623</v>
      </c>
      <c r="E185" s="91"/>
      <c r="F185" s="91">
        <v>1.7625</v>
      </c>
      <c r="G185" s="91">
        <v>0.98261676877901594</v>
      </c>
      <c r="H185" s="89">
        <f t="shared" si="7"/>
        <v>55.751306030015094</v>
      </c>
      <c r="I185" s="91"/>
      <c r="J185" s="91">
        <v>2.7875000000000005</v>
      </c>
      <c r="K185" s="91">
        <v>0.98334342206285352</v>
      </c>
      <c r="L185" s="89">
        <f t="shared" si="8"/>
        <v>35.276894065035094</v>
      </c>
    </row>
    <row r="186" spans="1:12" x14ac:dyDescent="0.25">
      <c r="A186" s="73" t="s">
        <v>104</v>
      </c>
      <c r="B186" s="89">
        <v>3</v>
      </c>
      <c r="C186" s="89">
        <v>0.56568542494923824</v>
      </c>
      <c r="D186" s="89">
        <f t="shared" si="6"/>
        <v>18.856180831641275</v>
      </c>
      <c r="E186" s="89"/>
      <c r="F186" s="89">
        <v>1.1499999999999999</v>
      </c>
      <c r="G186" s="89">
        <v>0.35355339059327379</v>
      </c>
      <c r="H186" s="90">
        <f t="shared" si="7"/>
        <v>30.74377309506729</v>
      </c>
      <c r="I186" s="89"/>
      <c r="J186" s="89">
        <v>1.85</v>
      </c>
      <c r="K186" s="89">
        <v>0.21213203435596409</v>
      </c>
      <c r="L186" s="89">
        <f t="shared" si="8"/>
        <v>11.466596451673734</v>
      </c>
    </row>
    <row r="187" spans="1:12" x14ac:dyDescent="0.25">
      <c r="A187" s="73" t="s">
        <v>76</v>
      </c>
      <c r="B187" s="89">
        <v>2.9</v>
      </c>
      <c r="C187" s="89">
        <v>0.70710678118654757</v>
      </c>
      <c r="D187" s="90">
        <f t="shared" si="6"/>
        <v>24.382992454708539</v>
      </c>
      <c r="E187" s="89"/>
      <c r="F187" s="89">
        <v>0.89999999999999991</v>
      </c>
      <c r="G187" s="89">
        <v>0.42426406871192868</v>
      </c>
      <c r="H187" s="90">
        <f t="shared" si="7"/>
        <v>47.140452079103191</v>
      </c>
      <c r="I187" s="89"/>
      <c r="J187" s="89">
        <v>2</v>
      </c>
      <c r="K187" s="89">
        <v>0.28284271247461912</v>
      </c>
      <c r="L187" s="89">
        <f t="shared" si="8"/>
        <v>14.142135623730956</v>
      </c>
    </row>
    <row r="188" spans="1:12" x14ac:dyDescent="0.25">
      <c r="A188" s="73" t="s">
        <v>77</v>
      </c>
      <c r="B188" s="89">
        <v>5.5</v>
      </c>
      <c r="C188" s="89">
        <v>0.14142135623729543</v>
      </c>
      <c r="D188" s="89">
        <f t="shared" si="6"/>
        <v>2.571297386132644</v>
      </c>
      <c r="E188" s="89"/>
      <c r="F188" s="89">
        <v>2</v>
      </c>
      <c r="G188" s="89">
        <v>0.56568542494923824</v>
      </c>
      <c r="H188" s="90">
        <f t="shared" si="7"/>
        <v>28.284271247461913</v>
      </c>
      <c r="I188" s="89"/>
      <c r="J188" s="89">
        <v>3.5</v>
      </c>
      <c r="K188" s="89">
        <v>0.70710678118654757</v>
      </c>
      <c r="L188" s="89">
        <f t="shared" si="8"/>
        <v>20.203050891044217</v>
      </c>
    </row>
    <row r="189" spans="1:12" x14ac:dyDescent="0.25">
      <c r="A189" s="73" t="s">
        <v>69</v>
      </c>
      <c r="B189" s="89">
        <v>6.8000000000000007</v>
      </c>
      <c r="C189" s="89">
        <v>0.56568542494923202</v>
      </c>
      <c r="D189" s="89">
        <f t="shared" si="6"/>
        <v>8.3189033080769406</v>
      </c>
      <c r="E189" s="89"/>
      <c r="F189" s="89">
        <v>3</v>
      </c>
      <c r="G189" s="89">
        <v>0.84852813742385635</v>
      </c>
      <c r="H189" s="90">
        <f t="shared" si="7"/>
        <v>28.284271247461877</v>
      </c>
      <c r="I189" s="89"/>
      <c r="J189" s="89">
        <v>3.8</v>
      </c>
      <c r="K189" s="89">
        <v>0.28284271247462228</v>
      </c>
      <c r="L189" s="89">
        <f t="shared" si="8"/>
        <v>7.4432292756479557</v>
      </c>
    </row>
    <row r="190" spans="1:12" x14ac:dyDescent="0.25">
      <c r="A190" s="86">
        <v>140</v>
      </c>
      <c r="B190" s="91">
        <v>13.125</v>
      </c>
      <c r="C190" s="91">
        <v>3.6279667662676922</v>
      </c>
      <c r="D190" s="89">
        <f t="shared" si="6"/>
        <v>27.64165155251575</v>
      </c>
      <c r="E190" s="91"/>
      <c r="F190" s="91">
        <v>5.9124999999999996</v>
      </c>
      <c r="G190" s="91">
        <v>1.0020514671698013</v>
      </c>
      <c r="H190" s="89">
        <f t="shared" si="7"/>
        <v>16.948016358051611</v>
      </c>
      <c r="I190" s="91"/>
      <c r="J190" s="91">
        <v>7.2125000000000004</v>
      </c>
      <c r="K190" s="91">
        <v>2.7894892005526732</v>
      </c>
      <c r="L190" s="89">
        <f t="shared" si="8"/>
        <v>38.675760146310893</v>
      </c>
    </row>
    <row r="191" spans="1:12" x14ac:dyDescent="0.25">
      <c r="A191" s="73" t="s">
        <v>104</v>
      </c>
      <c r="B191" s="89">
        <v>8.4499999999999993</v>
      </c>
      <c r="C191" s="89">
        <v>7.0710678118823575E-2</v>
      </c>
      <c r="D191" s="89">
        <f t="shared" si="6"/>
        <v>0.83681275880264583</v>
      </c>
      <c r="E191" s="89"/>
      <c r="F191" s="89">
        <v>4.8</v>
      </c>
      <c r="G191" s="89">
        <v>0</v>
      </c>
      <c r="H191" s="89">
        <f t="shared" si="7"/>
        <v>0</v>
      </c>
      <c r="I191" s="89"/>
      <c r="J191" s="89">
        <v>3.6500000000000004</v>
      </c>
      <c r="K191" s="89">
        <v>7.0710678118647716E-2</v>
      </c>
      <c r="L191" s="89">
        <f t="shared" si="8"/>
        <v>1.9372788525656905</v>
      </c>
    </row>
    <row r="192" spans="1:12" x14ac:dyDescent="0.25">
      <c r="A192" s="73" t="s">
        <v>105</v>
      </c>
      <c r="B192" s="89">
        <v>12.1</v>
      </c>
      <c r="C192" s="89">
        <v>0.14142135623724519</v>
      </c>
      <c r="D192" s="89">
        <f t="shared" si="6"/>
        <v>1.1687715391507867</v>
      </c>
      <c r="E192" s="89"/>
      <c r="F192" s="89">
        <v>5.2</v>
      </c>
      <c r="G192" s="89">
        <v>0.28284271247461601</v>
      </c>
      <c r="H192" s="89">
        <f t="shared" si="7"/>
        <v>5.4392829322041534</v>
      </c>
      <c r="I192" s="89"/>
      <c r="J192" s="89">
        <v>6.8999999999999995</v>
      </c>
      <c r="K192" s="89">
        <v>0.14142135623729543</v>
      </c>
      <c r="L192" s="89">
        <f t="shared" si="8"/>
        <v>2.049584873004282</v>
      </c>
    </row>
    <row r="193" spans="1:12" x14ac:dyDescent="0.25">
      <c r="A193" s="73" t="s">
        <v>106</v>
      </c>
      <c r="B193" s="89">
        <v>14.149999999999999</v>
      </c>
      <c r="C193" s="89">
        <v>0.63639610306791594</v>
      </c>
      <c r="D193" s="89">
        <f t="shared" si="6"/>
        <v>4.4974989616107139</v>
      </c>
      <c r="E193" s="89"/>
      <c r="F193" s="89">
        <v>6.85</v>
      </c>
      <c r="G193" s="89">
        <v>0.35355339059329388</v>
      </c>
      <c r="H193" s="89">
        <f t="shared" si="7"/>
        <v>5.1613633663254586</v>
      </c>
      <c r="I193" s="89"/>
      <c r="J193" s="89">
        <v>7.3</v>
      </c>
      <c r="K193" s="89">
        <v>0.28284271247461601</v>
      </c>
      <c r="L193" s="89">
        <f t="shared" si="8"/>
        <v>3.8745577051317257</v>
      </c>
    </row>
    <row r="194" spans="1:12" x14ac:dyDescent="0.25">
      <c r="A194" s="73" t="s">
        <v>107</v>
      </c>
      <c r="B194" s="89">
        <v>17.8</v>
      </c>
      <c r="C194" s="89">
        <v>0.28284271247449039</v>
      </c>
      <c r="D194" s="89">
        <f t="shared" si="6"/>
        <v>1.5890040026656762</v>
      </c>
      <c r="E194" s="89"/>
      <c r="F194" s="89">
        <v>6.8</v>
      </c>
      <c r="G194" s="89">
        <v>0</v>
      </c>
      <c r="H194" s="89">
        <f t="shared" si="7"/>
        <v>0</v>
      </c>
      <c r="I194" s="89"/>
      <c r="J194" s="89">
        <v>11</v>
      </c>
      <c r="K194" s="89">
        <v>0.28284271247459086</v>
      </c>
      <c r="L194" s="89">
        <f t="shared" si="8"/>
        <v>2.571297386132644</v>
      </c>
    </row>
    <row r="195" spans="1:12" x14ac:dyDescent="0.25">
      <c r="A195" s="86">
        <v>145</v>
      </c>
      <c r="B195" s="91">
        <v>3.35</v>
      </c>
      <c r="C195" s="91">
        <v>0.53984124650546139</v>
      </c>
      <c r="D195" s="89">
        <f t="shared" si="6"/>
        <v>16.114664074789893</v>
      </c>
      <c r="E195" s="91"/>
      <c r="F195" s="91">
        <v>1.325</v>
      </c>
      <c r="G195" s="91">
        <v>0.58002463001890858</v>
      </c>
      <c r="H195" s="89">
        <f t="shared" si="7"/>
        <v>43.775443775011965</v>
      </c>
      <c r="I195" s="91"/>
      <c r="J195" s="91">
        <v>2.0249999999999999</v>
      </c>
      <c r="K195" s="91">
        <v>0.59701639125619577</v>
      </c>
      <c r="L195" s="89">
        <f t="shared" si="8"/>
        <v>29.48229092623189</v>
      </c>
    </row>
    <row r="196" spans="1:12" x14ac:dyDescent="0.25">
      <c r="A196" s="73" t="s">
        <v>104</v>
      </c>
      <c r="B196" s="89">
        <v>3.6</v>
      </c>
      <c r="C196" s="89">
        <v>0.56568542494923824</v>
      </c>
      <c r="D196" s="89">
        <f t="shared" ref="D196:D259" si="9">(C196/B196)*100</f>
        <v>15.713484026367727</v>
      </c>
      <c r="E196" s="89"/>
      <c r="F196" s="89">
        <v>1.8</v>
      </c>
      <c r="G196" s="89">
        <v>0</v>
      </c>
      <c r="H196" s="89">
        <f t="shared" ref="H196:H259" si="10">(G196/F196)*100</f>
        <v>0</v>
      </c>
      <c r="I196" s="89"/>
      <c r="J196" s="89">
        <v>1.8000000000000003</v>
      </c>
      <c r="K196" s="89">
        <v>0.56568542494923668</v>
      </c>
      <c r="L196" s="90">
        <f t="shared" ref="L196:L259" si="11">(K196/J196)*100</f>
        <v>31.426968052735365</v>
      </c>
    </row>
    <row r="197" spans="1:12" x14ac:dyDescent="0.25">
      <c r="A197" s="73" t="s">
        <v>58</v>
      </c>
      <c r="B197" s="89">
        <v>2.7</v>
      </c>
      <c r="C197" s="89">
        <v>0.56568542494923668</v>
      </c>
      <c r="D197" s="89">
        <f t="shared" si="9"/>
        <v>20.951312035156914</v>
      </c>
      <c r="E197" s="89"/>
      <c r="F197" s="89">
        <v>1.1000000000000001</v>
      </c>
      <c r="G197" s="89">
        <v>0.84852813742385658</v>
      </c>
      <c r="H197" s="90">
        <f t="shared" si="10"/>
        <v>77.138921583986956</v>
      </c>
      <c r="I197" s="89"/>
      <c r="J197" s="89">
        <v>1.6</v>
      </c>
      <c r="K197" s="89">
        <v>0.28284271247461601</v>
      </c>
      <c r="L197" s="89">
        <f t="shared" si="11"/>
        <v>17.6776695296635</v>
      </c>
    </row>
    <row r="198" spans="1:12" x14ac:dyDescent="0.25">
      <c r="A198" s="73" t="s">
        <v>97</v>
      </c>
      <c r="B198" s="89">
        <v>3.8</v>
      </c>
      <c r="C198" s="89">
        <v>0</v>
      </c>
      <c r="D198" s="89">
        <f t="shared" si="9"/>
        <v>0</v>
      </c>
      <c r="E198" s="89"/>
      <c r="F198" s="89">
        <v>1.1000000000000001</v>
      </c>
      <c r="G198" s="89">
        <v>0</v>
      </c>
      <c r="H198" s="89">
        <f t="shared" si="10"/>
        <v>0</v>
      </c>
      <c r="I198" s="89"/>
      <c r="J198" s="89">
        <v>2.6999999999999997</v>
      </c>
      <c r="K198" s="89">
        <v>0</v>
      </c>
      <c r="L198" s="89">
        <f t="shared" si="11"/>
        <v>0</v>
      </c>
    </row>
    <row r="199" spans="1:12" x14ac:dyDescent="0.25">
      <c r="A199" s="73" t="s">
        <v>74</v>
      </c>
      <c r="B199" s="89">
        <v>3.3</v>
      </c>
      <c r="C199" s="89">
        <v>0.14142135623732055</v>
      </c>
      <c r="D199" s="89">
        <f t="shared" si="9"/>
        <v>4.2854956435551683</v>
      </c>
      <c r="E199" s="89"/>
      <c r="F199" s="89">
        <v>1.3</v>
      </c>
      <c r="G199" s="89">
        <v>0.98994949366116658</v>
      </c>
      <c r="H199" s="89">
        <f t="shared" si="10"/>
        <v>76.149961050858963</v>
      </c>
      <c r="I199" s="89"/>
      <c r="J199" s="89">
        <v>2</v>
      </c>
      <c r="K199" s="89">
        <v>0.84852813742385735</v>
      </c>
      <c r="L199" s="90">
        <f t="shared" si="11"/>
        <v>42.426406871192867</v>
      </c>
    </row>
    <row r="200" spans="1:12" x14ac:dyDescent="0.25">
      <c r="A200" s="86">
        <v>149</v>
      </c>
      <c r="B200" s="91">
        <v>0.35000000000000031</v>
      </c>
      <c r="C200" s="91">
        <v>6.527961834622328</v>
      </c>
      <c r="D200" s="89">
        <f t="shared" si="9"/>
        <v>1865.1319527492346</v>
      </c>
      <c r="E200" s="91"/>
      <c r="F200" s="91">
        <v>-1.7000000000000002</v>
      </c>
      <c r="G200" s="91">
        <v>6.6618315799785872</v>
      </c>
      <c r="H200" s="89">
        <f t="shared" si="10"/>
        <v>-391.87244588109331</v>
      </c>
      <c r="I200" s="91"/>
      <c r="J200" s="91">
        <v>2.0499999999999998</v>
      </c>
      <c r="K200" s="91">
        <v>0.44721359549995887</v>
      </c>
      <c r="L200" s="89">
        <f t="shared" si="11"/>
        <v>21.81529734146141</v>
      </c>
    </row>
    <row r="201" spans="1:12" x14ac:dyDescent="0.25">
      <c r="A201" s="73" t="s">
        <v>57</v>
      </c>
      <c r="B201" s="89">
        <v>4.2</v>
      </c>
      <c r="C201" s="89">
        <v>0.28284271247461601</v>
      </c>
      <c r="D201" s="89">
        <f t="shared" si="9"/>
        <v>6.7343502970146671</v>
      </c>
      <c r="E201" s="89"/>
      <c r="F201" s="89">
        <v>2.0499999999999998</v>
      </c>
      <c r="G201" s="89">
        <v>7.0710678118660275E-2</v>
      </c>
      <c r="H201" s="89">
        <f t="shared" si="10"/>
        <v>3.4493013716419649</v>
      </c>
      <c r="I201" s="89"/>
      <c r="J201" s="89">
        <v>2.1500000000000004</v>
      </c>
      <c r="K201" s="89">
        <v>0.2121320343559599</v>
      </c>
      <c r="L201" s="89">
        <f t="shared" si="11"/>
        <v>9.8666062491144118</v>
      </c>
    </row>
    <row r="202" spans="1:12" x14ac:dyDescent="0.25">
      <c r="A202" s="73" t="s">
        <v>67</v>
      </c>
      <c r="B202" s="89">
        <v>1.9</v>
      </c>
      <c r="C202" s="89">
        <v>0.14142135623731114</v>
      </c>
      <c r="D202" s="89">
        <f t="shared" si="9"/>
        <v>7.4432292756479557</v>
      </c>
      <c r="E202" s="89"/>
      <c r="F202" s="89">
        <v>-0.35</v>
      </c>
      <c r="G202" s="89">
        <v>0.7778174593052023</v>
      </c>
      <c r="H202" s="90">
        <f t="shared" si="10"/>
        <v>-222.23355980148639</v>
      </c>
      <c r="I202" s="89"/>
      <c r="J202" s="89">
        <v>2.25</v>
      </c>
      <c r="K202" s="89">
        <v>0.63639610306789363</v>
      </c>
      <c r="L202" s="90">
        <f t="shared" si="11"/>
        <v>28.284271247461941</v>
      </c>
    </row>
    <row r="203" spans="1:12" x14ac:dyDescent="0.25">
      <c r="A203" s="73" t="s">
        <v>94</v>
      </c>
      <c r="B203" s="89">
        <v>2.1</v>
      </c>
      <c r="C203" s="89">
        <v>0.70710678118654757</v>
      </c>
      <c r="D203" s="89">
        <f t="shared" si="9"/>
        <v>33.671751485073692</v>
      </c>
      <c r="E203" s="89"/>
      <c r="F203" s="89">
        <v>0.5</v>
      </c>
      <c r="G203" s="89">
        <v>0.14142135623730956</v>
      </c>
      <c r="H203" s="89">
        <f t="shared" si="10"/>
        <v>28.284271247461913</v>
      </c>
      <c r="I203" s="89"/>
      <c r="J203" s="89">
        <v>1.6</v>
      </c>
      <c r="K203" s="89">
        <v>0.56568542494923746</v>
      </c>
      <c r="L203" s="90">
        <f t="shared" si="11"/>
        <v>35.355339059327342</v>
      </c>
    </row>
    <row r="204" spans="1:12" x14ac:dyDescent="0.25">
      <c r="A204" s="73" t="s">
        <v>95</v>
      </c>
      <c r="B204" s="90">
        <v>-6.8</v>
      </c>
      <c r="C204" s="89">
        <v>12.445079348883237</v>
      </c>
      <c r="D204" s="90">
        <f t="shared" si="9"/>
        <v>-183.01587277769465</v>
      </c>
      <c r="E204" s="89"/>
      <c r="F204" s="89">
        <v>-9</v>
      </c>
      <c r="G204" s="89">
        <v>12.727922061357855</v>
      </c>
      <c r="H204" s="90">
        <f t="shared" si="10"/>
        <v>-141.42135623730948</v>
      </c>
      <c r="I204" s="89"/>
      <c r="J204" s="89">
        <v>2.2000000000000002</v>
      </c>
      <c r="K204" s="89">
        <v>0.28284271247461912</v>
      </c>
      <c r="L204" s="89">
        <f t="shared" si="11"/>
        <v>12.856486930664504</v>
      </c>
    </row>
    <row r="205" spans="1:12" x14ac:dyDescent="0.25">
      <c r="A205" s="86">
        <v>150</v>
      </c>
      <c r="B205" s="91">
        <v>8.9124999999999996</v>
      </c>
      <c r="C205" s="91">
        <v>4.0154834257978376</v>
      </c>
      <c r="D205" s="89">
        <f t="shared" si="9"/>
        <v>45.05451249142034</v>
      </c>
      <c r="E205" s="91"/>
      <c r="F205" s="91">
        <v>1.9374999999999998</v>
      </c>
      <c r="G205" s="91">
        <v>0.86178800840379122</v>
      </c>
      <c r="H205" s="89">
        <f t="shared" si="10"/>
        <v>44.479381078905355</v>
      </c>
      <c r="I205" s="91"/>
      <c r="J205" s="91">
        <v>6.9749999999999996</v>
      </c>
      <c r="K205" s="91">
        <v>3.36823395861986</v>
      </c>
      <c r="L205" s="89">
        <f t="shared" si="11"/>
        <v>48.290092596700504</v>
      </c>
    </row>
    <row r="206" spans="1:12" x14ac:dyDescent="0.25">
      <c r="A206" s="73" t="s">
        <v>78</v>
      </c>
      <c r="B206" s="89">
        <v>3.5999999999999996</v>
      </c>
      <c r="C206" s="89">
        <v>0.42426406871193234</v>
      </c>
      <c r="D206" s="89">
        <f t="shared" si="9"/>
        <v>11.785113019775901</v>
      </c>
      <c r="E206" s="89"/>
      <c r="F206" s="89">
        <v>1.35</v>
      </c>
      <c r="G206" s="89">
        <v>7.0710678118650852E-2</v>
      </c>
      <c r="H206" s="89">
        <f t="shared" si="10"/>
        <v>5.2378280087889513</v>
      </c>
      <c r="I206" s="89"/>
      <c r="J206" s="89">
        <v>2.25</v>
      </c>
      <c r="K206" s="89">
        <v>0.35355339059327379</v>
      </c>
      <c r="L206" s="89">
        <f t="shared" si="11"/>
        <v>15.713484026367725</v>
      </c>
    </row>
    <row r="207" spans="1:12" x14ac:dyDescent="0.25">
      <c r="A207" s="73" t="s">
        <v>79</v>
      </c>
      <c r="B207" s="89">
        <v>8.6999999999999993</v>
      </c>
      <c r="C207" s="89">
        <v>0</v>
      </c>
      <c r="D207" s="89">
        <f t="shared" si="9"/>
        <v>0</v>
      </c>
      <c r="E207" s="89"/>
      <c r="F207" s="89">
        <v>1.85</v>
      </c>
      <c r="G207" s="89">
        <v>0.21213203435596201</v>
      </c>
      <c r="H207" s="89">
        <f t="shared" si="10"/>
        <v>11.466596451673622</v>
      </c>
      <c r="I207" s="89"/>
      <c r="J207" s="89">
        <v>6.85</v>
      </c>
      <c r="K207" s="89">
        <v>0.21213203435596828</v>
      </c>
      <c r="L207" s="89">
        <f t="shared" si="11"/>
        <v>3.0968180197951578</v>
      </c>
    </row>
    <row r="208" spans="1:12" x14ac:dyDescent="0.25">
      <c r="A208" s="73" t="s">
        <v>80</v>
      </c>
      <c r="B208" s="89">
        <v>9.15</v>
      </c>
      <c r="C208" s="89">
        <v>0.21213203435593478</v>
      </c>
      <c r="D208" s="89">
        <f t="shared" si="9"/>
        <v>2.3183828891358988</v>
      </c>
      <c r="E208" s="89"/>
      <c r="F208" s="89">
        <v>1.35</v>
      </c>
      <c r="G208" s="89">
        <v>0.49497474683058246</v>
      </c>
      <c r="H208" s="90">
        <f t="shared" si="10"/>
        <v>36.664796061524626</v>
      </c>
      <c r="I208" s="89"/>
      <c r="J208" s="89">
        <v>7.8000000000000007</v>
      </c>
      <c r="K208" s="89">
        <v>0.28284271247459086</v>
      </c>
      <c r="L208" s="89">
        <f t="shared" si="11"/>
        <v>3.6261886214691135</v>
      </c>
    </row>
    <row r="209" spans="1:12" x14ac:dyDescent="0.25">
      <c r="A209" s="73" t="s">
        <v>64</v>
      </c>
      <c r="B209" s="89">
        <v>14.2</v>
      </c>
      <c r="C209" s="89">
        <v>0.28284271247469134</v>
      </c>
      <c r="D209" s="89">
        <f t="shared" si="9"/>
        <v>1.991850087849939</v>
      </c>
      <c r="E209" s="89"/>
      <c r="F209" s="89">
        <v>3.2</v>
      </c>
      <c r="G209" s="89">
        <v>0.56568542494923513</v>
      </c>
      <c r="H209" s="89">
        <f t="shared" si="10"/>
        <v>17.677669529663596</v>
      </c>
      <c r="I209" s="89"/>
      <c r="J209" s="89">
        <v>11</v>
      </c>
      <c r="K209" s="89">
        <v>0.84852813742387312</v>
      </c>
      <c r="L209" s="89">
        <f t="shared" si="11"/>
        <v>7.7138921583988465</v>
      </c>
    </row>
    <row r="210" spans="1:12" x14ac:dyDescent="0.25">
      <c r="A210" s="86">
        <v>163</v>
      </c>
      <c r="B210" s="91">
        <v>37.85</v>
      </c>
      <c r="C210" s="91">
        <v>16.387102942776146</v>
      </c>
      <c r="D210" s="89">
        <f t="shared" si="9"/>
        <v>43.294855859382153</v>
      </c>
      <c r="E210" s="91"/>
      <c r="F210" s="91">
        <v>26.074999999999999</v>
      </c>
      <c r="G210" s="91">
        <v>12.764543526055741</v>
      </c>
      <c r="H210" s="89">
        <f t="shared" si="10"/>
        <v>48.953187060616457</v>
      </c>
      <c r="I210" s="91"/>
      <c r="J210" s="91">
        <v>11.775</v>
      </c>
      <c r="K210" s="91">
        <v>4.5965048833714013</v>
      </c>
      <c r="L210" s="89">
        <f t="shared" si="11"/>
        <v>39.036134890627608</v>
      </c>
    </row>
    <row r="211" spans="1:12" x14ac:dyDescent="0.25">
      <c r="A211" s="73" t="s">
        <v>104</v>
      </c>
      <c r="B211" s="89">
        <v>17</v>
      </c>
      <c r="C211" s="89">
        <v>0.28284271247449039</v>
      </c>
      <c r="D211" s="89">
        <f t="shared" si="9"/>
        <v>1.6637806616146493</v>
      </c>
      <c r="E211" s="89"/>
      <c r="F211" s="89">
        <v>9.5</v>
      </c>
      <c r="G211" s="89">
        <v>0.98994949366117568</v>
      </c>
      <c r="H211" s="89">
        <f t="shared" si="10"/>
        <v>10.420520985907112</v>
      </c>
      <c r="I211" s="89"/>
      <c r="J211" s="89">
        <v>7.5</v>
      </c>
      <c r="K211" s="89">
        <v>1.2727922061357817</v>
      </c>
      <c r="L211" s="89">
        <f t="shared" si="11"/>
        <v>16.970562748477089</v>
      </c>
    </row>
    <row r="212" spans="1:12" x14ac:dyDescent="0.25">
      <c r="A212" s="73" t="s">
        <v>105</v>
      </c>
      <c r="B212" s="89">
        <v>32.85</v>
      </c>
      <c r="C212" s="89">
        <v>1.626345596728914</v>
      </c>
      <c r="D212" s="89">
        <f t="shared" si="9"/>
        <v>4.9508237343345929</v>
      </c>
      <c r="E212" s="89"/>
      <c r="F212" s="89">
        <v>25.25</v>
      </c>
      <c r="G212" s="89">
        <v>1.3435028842543795</v>
      </c>
      <c r="H212" s="89">
        <f t="shared" si="10"/>
        <v>5.3208035019975428</v>
      </c>
      <c r="I212" s="89"/>
      <c r="J212" s="89">
        <v>7.6</v>
      </c>
      <c r="K212" s="89">
        <v>0.28284271247461601</v>
      </c>
      <c r="L212" s="89">
        <f t="shared" si="11"/>
        <v>3.7216146378238952</v>
      </c>
    </row>
    <row r="213" spans="1:12" x14ac:dyDescent="0.25">
      <c r="A213" s="73" t="s">
        <v>106</v>
      </c>
      <c r="B213" s="89">
        <v>59.2</v>
      </c>
      <c r="C213" s="89">
        <v>0</v>
      </c>
      <c r="D213" s="89">
        <f t="shared" si="9"/>
        <v>0</v>
      </c>
      <c r="E213" s="89"/>
      <c r="F213" s="89">
        <v>43.2</v>
      </c>
      <c r="G213" s="89">
        <v>0</v>
      </c>
      <c r="H213" s="89">
        <f t="shared" si="10"/>
        <v>0</v>
      </c>
      <c r="I213" s="89"/>
      <c r="J213" s="89">
        <v>16</v>
      </c>
      <c r="K213" s="89">
        <v>0</v>
      </c>
      <c r="L213" s="89">
        <f t="shared" si="11"/>
        <v>0</v>
      </c>
    </row>
    <row r="214" spans="1:12" x14ac:dyDescent="0.25">
      <c r="A214" s="73" t="s">
        <v>107</v>
      </c>
      <c r="B214" s="89">
        <v>42.35</v>
      </c>
      <c r="C214" s="89">
        <v>2.3334523779156418</v>
      </c>
      <c r="D214" s="89">
        <f t="shared" si="9"/>
        <v>5.509922970284868</v>
      </c>
      <c r="E214" s="89"/>
      <c r="F214" s="89">
        <v>26.35</v>
      </c>
      <c r="G214" s="89">
        <v>0.49497474683024334</v>
      </c>
      <c r="H214" s="89">
        <f t="shared" si="10"/>
        <v>1.8784620373064262</v>
      </c>
      <c r="I214" s="89"/>
      <c r="J214" s="89">
        <v>16</v>
      </c>
      <c r="K214" s="89">
        <v>1.8384776310850532</v>
      </c>
      <c r="L214" s="89">
        <f t="shared" si="11"/>
        <v>11.490485194281582</v>
      </c>
    </row>
    <row r="215" spans="1:12" x14ac:dyDescent="0.25">
      <c r="A215" s="86">
        <v>165</v>
      </c>
      <c r="B215" s="91">
        <v>20.169999999999998</v>
      </c>
      <c r="C215" s="91">
        <v>5.301372987779259</v>
      </c>
      <c r="D215" s="89">
        <f t="shared" si="9"/>
        <v>26.283455566580365</v>
      </c>
      <c r="E215" s="91"/>
      <c r="F215" s="91">
        <v>7.2999999999999989</v>
      </c>
      <c r="G215" s="91">
        <v>4.2710914556143873</v>
      </c>
      <c r="H215" s="89">
        <f t="shared" si="10"/>
        <v>58.508102131703943</v>
      </c>
      <c r="I215" s="91"/>
      <c r="J215" s="91">
        <v>12.87</v>
      </c>
      <c r="K215" s="91">
        <v>6.3238613379977133</v>
      </c>
      <c r="L215" s="89">
        <f t="shared" si="11"/>
        <v>49.13645173269397</v>
      </c>
    </row>
    <row r="216" spans="1:12" x14ac:dyDescent="0.25">
      <c r="A216" s="73" t="s">
        <v>87</v>
      </c>
      <c r="B216" s="89">
        <v>21.45</v>
      </c>
      <c r="C216" s="89">
        <v>0.77781745930521395</v>
      </c>
      <c r="D216" s="89">
        <f t="shared" si="9"/>
        <v>3.6261886214695291</v>
      </c>
      <c r="E216" s="89"/>
      <c r="F216" s="89">
        <v>14.7</v>
      </c>
      <c r="G216" s="89">
        <v>0.5656854249492822</v>
      </c>
      <c r="H216" s="89">
        <f t="shared" si="10"/>
        <v>3.8482001697230079</v>
      </c>
      <c r="I216" s="89"/>
      <c r="J216" s="89">
        <v>6.7499999999999991</v>
      </c>
      <c r="K216" s="89">
        <v>0.21213203435600178</v>
      </c>
      <c r="L216" s="89">
        <f t="shared" si="11"/>
        <v>3.1426968052741007</v>
      </c>
    </row>
    <row r="217" spans="1:12" x14ac:dyDescent="0.25">
      <c r="A217" s="73" t="s">
        <v>88</v>
      </c>
      <c r="B217" s="89">
        <v>15</v>
      </c>
      <c r="C217" s="89">
        <v>0.14142135623724519</v>
      </c>
      <c r="D217" s="89">
        <f t="shared" si="9"/>
        <v>0.9428090415816347</v>
      </c>
      <c r="E217" s="89"/>
      <c r="F217" s="89">
        <v>4.5999999999999996</v>
      </c>
      <c r="G217" s="89">
        <v>0.42426406871193656</v>
      </c>
      <c r="H217" s="89">
        <f t="shared" si="10"/>
        <v>9.2231319285203597</v>
      </c>
      <c r="I217" s="89"/>
      <c r="J217" s="89">
        <v>10.4</v>
      </c>
      <c r="K217" s="89">
        <v>0.56568542494923202</v>
      </c>
      <c r="L217" s="89">
        <f t="shared" si="11"/>
        <v>5.4392829322041534</v>
      </c>
    </row>
    <row r="218" spans="1:12" x14ac:dyDescent="0.25">
      <c r="A218" s="73" t="s">
        <v>89</v>
      </c>
      <c r="B218" s="89">
        <v>18.600000000000001</v>
      </c>
      <c r="C218" s="89">
        <v>0.28284271247449039</v>
      </c>
      <c r="D218" s="89">
        <f t="shared" si="9"/>
        <v>1.5206597444865073</v>
      </c>
      <c r="E218" s="89"/>
      <c r="F218" s="89">
        <v>8.4</v>
      </c>
      <c r="G218" s="89">
        <v>0</v>
      </c>
      <c r="H218" s="89">
        <f t="shared" si="10"/>
        <v>0</v>
      </c>
      <c r="I218" s="89"/>
      <c r="J218" s="89">
        <v>10.199999999999999</v>
      </c>
      <c r="K218" s="89">
        <v>0.28284271247459086</v>
      </c>
      <c r="L218" s="89">
        <f t="shared" si="11"/>
        <v>2.772967769358734</v>
      </c>
    </row>
    <row r="219" spans="1:12" x14ac:dyDescent="0.25">
      <c r="A219" s="73" t="s">
        <v>81</v>
      </c>
      <c r="B219" s="89">
        <v>29.2</v>
      </c>
      <c r="C219" s="89">
        <v>1.131370849898464</v>
      </c>
      <c r="D219" s="89">
        <f t="shared" si="9"/>
        <v>3.8745577051317257</v>
      </c>
      <c r="E219" s="89"/>
      <c r="F219" s="89">
        <v>5</v>
      </c>
      <c r="G219" s="89">
        <v>1.4142135623730951</v>
      </c>
      <c r="H219" s="90">
        <f t="shared" si="10"/>
        <v>28.284271247461902</v>
      </c>
      <c r="I219" s="89"/>
      <c r="J219" s="89">
        <v>24.2</v>
      </c>
      <c r="K219" s="89">
        <v>0.28284271247449039</v>
      </c>
      <c r="L219" s="89">
        <f t="shared" si="11"/>
        <v>1.1687715391507867</v>
      </c>
    </row>
    <row r="220" spans="1:12" x14ac:dyDescent="0.25">
      <c r="A220" s="73" t="s">
        <v>90</v>
      </c>
      <c r="B220" s="89">
        <v>16.600000000000001</v>
      </c>
      <c r="C220" s="89">
        <v>0.84852813742373911</v>
      </c>
      <c r="D220" s="89">
        <f t="shared" si="9"/>
        <v>5.1116152856851746</v>
      </c>
      <c r="E220" s="89"/>
      <c r="F220" s="89">
        <v>3.8</v>
      </c>
      <c r="G220" s="89">
        <v>0.28284271247462228</v>
      </c>
      <c r="H220" s="89">
        <f t="shared" si="10"/>
        <v>7.4432292756479557</v>
      </c>
      <c r="I220" s="89"/>
      <c r="J220" s="89">
        <v>12.8</v>
      </c>
      <c r="K220" s="89">
        <v>1.1313708498984389</v>
      </c>
      <c r="L220" s="89">
        <f t="shared" si="11"/>
        <v>8.8388347648315531</v>
      </c>
    </row>
    <row r="221" spans="1:12" x14ac:dyDescent="0.25">
      <c r="A221" s="86">
        <v>169</v>
      </c>
      <c r="B221" s="91">
        <v>19.2</v>
      </c>
      <c r="C221" s="91">
        <v>7.3779594546382343</v>
      </c>
      <c r="D221" s="89">
        <f t="shared" si="9"/>
        <v>38.426872159574138</v>
      </c>
      <c r="E221" s="91"/>
      <c r="F221" s="91">
        <v>3.9</v>
      </c>
      <c r="G221" s="91">
        <v>0.96806139120556578</v>
      </c>
      <c r="H221" s="89">
        <f t="shared" si="10"/>
        <v>24.822086953988869</v>
      </c>
      <c r="I221" s="91"/>
      <c r="J221" s="91">
        <v>15.3</v>
      </c>
      <c r="K221" s="91">
        <v>7.9476860963247828</v>
      </c>
      <c r="L221" s="89">
        <f t="shared" si="11"/>
        <v>51.945660760292697</v>
      </c>
    </row>
    <row r="222" spans="1:12" x14ac:dyDescent="0.25">
      <c r="A222" s="73" t="s">
        <v>87</v>
      </c>
      <c r="B222" s="89">
        <v>15.2</v>
      </c>
      <c r="C222" s="89">
        <v>0.56568542494923202</v>
      </c>
      <c r="D222" s="89">
        <f t="shared" si="9"/>
        <v>3.7216146378238952</v>
      </c>
      <c r="E222" s="89"/>
      <c r="F222" s="89">
        <v>5.1999999999999993</v>
      </c>
      <c r="G222" s="89">
        <v>0.56568542494924456</v>
      </c>
      <c r="H222" s="89">
        <f t="shared" si="10"/>
        <v>10.878565864408552</v>
      </c>
      <c r="I222" s="89"/>
      <c r="J222" s="89">
        <v>10</v>
      </c>
      <c r="K222" s="89">
        <v>0</v>
      </c>
      <c r="L222" s="89">
        <f t="shared" si="11"/>
        <v>0</v>
      </c>
    </row>
    <row r="223" spans="1:12" x14ac:dyDescent="0.25">
      <c r="A223" s="73" t="s">
        <v>88</v>
      </c>
      <c r="B223" s="89">
        <v>15</v>
      </c>
      <c r="C223" s="89">
        <v>0.84852813742387312</v>
      </c>
      <c r="D223" s="89">
        <f t="shared" si="9"/>
        <v>5.6568542494924872</v>
      </c>
      <c r="E223" s="89"/>
      <c r="F223" s="89">
        <v>3.8000000000000003</v>
      </c>
      <c r="G223" s="89">
        <v>0.84852813742385846</v>
      </c>
      <c r="H223" s="89">
        <f t="shared" si="10"/>
        <v>22.329687826943641</v>
      </c>
      <c r="I223" s="89"/>
      <c r="J223" s="89">
        <v>11.2</v>
      </c>
      <c r="K223" s="89">
        <v>0</v>
      </c>
      <c r="L223" s="89">
        <f t="shared" si="11"/>
        <v>0</v>
      </c>
    </row>
    <row r="224" spans="1:12" x14ac:dyDescent="0.25">
      <c r="A224" s="73" t="s">
        <v>89</v>
      </c>
      <c r="B224" s="89">
        <v>15.6</v>
      </c>
      <c r="C224" s="89">
        <v>0.56568542494923202</v>
      </c>
      <c r="D224" s="89">
        <f t="shared" si="9"/>
        <v>3.6261886214694359</v>
      </c>
      <c r="E224" s="89"/>
      <c r="F224" s="89">
        <v>3.6</v>
      </c>
      <c r="G224" s="89">
        <v>0.56568542494923824</v>
      </c>
      <c r="H224" s="89">
        <f t="shared" si="10"/>
        <v>15.713484026367727</v>
      </c>
      <c r="I224" s="89"/>
      <c r="J224" s="89">
        <v>12</v>
      </c>
      <c r="K224" s="89">
        <v>0</v>
      </c>
      <c r="L224" s="89">
        <f t="shared" si="11"/>
        <v>0</v>
      </c>
    </row>
    <row r="225" spans="1:12" x14ac:dyDescent="0.25">
      <c r="A225" s="73" t="s">
        <v>90</v>
      </c>
      <c r="B225" s="89">
        <v>31</v>
      </c>
      <c r="C225" s="89">
        <v>2.8284271247461903</v>
      </c>
      <c r="D225" s="89">
        <f t="shared" si="9"/>
        <v>9.1239584669231952</v>
      </c>
      <c r="E225" s="89"/>
      <c r="F225" s="89">
        <v>3</v>
      </c>
      <c r="G225" s="89">
        <v>0</v>
      </c>
      <c r="H225" s="89">
        <f t="shared" si="10"/>
        <v>0</v>
      </c>
      <c r="I225" s="89"/>
      <c r="J225" s="89">
        <v>28</v>
      </c>
      <c r="K225" s="89">
        <v>2.8284271247461903</v>
      </c>
      <c r="L225" s="89">
        <f t="shared" si="11"/>
        <v>10.101525445522109</v>
      </c>
    </row>
    <row r="226" spans="1:12" x14ac:dyDescent="0.25">
      <c r="A226" s="86">
        <v>179</v>
      </c>
      <c r="B226" s="91">
        <v>7.125</v>
      </c>
      <c r="C226" s="91">
        <v>2.0352255052310193</v>
      </c>
      <c r="D226" s="89">
        <f t="shared" si="9"/>
        <v>28.564568494470443</v>
      </c>
      <c r="E226" s="91"/>
      <c r="F226" s="91">
        <v>1.6249999999999998</v>
      </c>
      <c r="G226" s="91">
        <v>0.36936238496708446</v>
      </c>
      <c r="H226" s="89">
        <f t="shared" si="10"/>
        <v>22.729992921051352</v>
      </c>
      <c r="I226" s="91"/>
      <c r="J226" s="91">
        <v>5.5</v>
      </c>
      <c r="K226" s="91">
        <v>1.8700649339375517</v>
      </c>
      <c r="L226" s="89">
        <f t="shared" si="11"/>
        <v>34.001180617046394</v>
      </c>
    </row>
    <row r="227" spans="1:12" x14ac:dyDescent="0.25">
      <c r="A227" s="73" t="s">
        <v>91</v>
      </c>
      <c r="B227" s="89">
        <v>4.8000000000000007</v>
      </c>
      <c r="C227" s="89">
        <v>0.14142135623729543</v>
      </c>
      <c r="D227" s="89">
        <f t="shared" si="9"/>
        <v>2.9462782549436546</v>
      </c>
      <c r="E227" s="89"/>
      <c r="F227" s="89">
        <v>1.6</v>
      </c>
      <c r="G227" s="89">
        <v>0.42426406871192712</v>
      </c>
      <c r="H227" s="90">
        <f t="shared" si="10"/>
        <v>26.516504294495441</v>
      </c>
      <c r="I227" s="89"/>
      <c r="J227" s="89">
        <v>3.2</v>
      </c>
      <c r="K227" s="89">
        <v>0.56568542494923824</v>
      </c>
      <c r="L227" s="89">
        <f t="shared" si="11"/>
        <v>17.677669529663696</v>
      </c>
    </row>
    <row r="228" spans="1:12" x14ac:dyDescent="0.25">
      <c r="A228" s="73" t="s">
        <v>93</v>
      </c>
      <c r="B228" s="89">
        <v>6</v>
      </c>
      <c r="C228" s="89">
        <v>0.14142135623729543</v>
      </c>
      <c r="D228" s="89">
        <f t="shared" si="9"/>
        <v>2.357022603954924</v>
      </c>
      <c r="E228" s="89"/>
      <c r="F228" s="89">
        <v>1.4</v>
      </c>
      <c r="G228" s="89">
        <v>0.1414213562373127</v>
      </c>
      <c r="H228" s="89">
        <f t="shared" si="10"/>
        <v>10.101525445522336</v>
      </c>
      <c r="I228" s="89"/>
      <c r="J228" s="89">
        <v>4.5999999999999996</v>
      </c>
      <c r="K228" s="89">
        <v>0.2828427124746411</v>
      </c>
      <c r="L228" s="89">
        <f t="shared" si="11"/>
        <v>6.1487546190139373</v>
      </c>
    </row>
    <row r="229" spans="1:12" x14ac:dyDescent="0.25">
      <c r="A229" s="73" t="s">
        <v>94</v>
      </c>
      <c r="B229" s="89">
        <v>9.4</v>
      </c>
      <c r="C229" s="89">
        <v>1.4142135623730951</v>
      </c>
      <c r="D229" s="89">
        <f t="shared" si="9"/>
        <v>15.044825131628672</v>
      </c>
      <c r="E229" s="89"/>
      <c r="F229" s="89">
        <v>1.9000000000000001</v>
      </c>
      <c r="G229" s="89">
        <v>0.42426406871192923</v>
      </c>
      <c r="H229" s="89">
        <f t="shared" si="10"/>
        <v>22.329687826943641</v>
      </c>
      <c r="I229" s="89"/>
      <c r="J229" s="89">
        <v>7.5</v>
      </c>
      <c r="K229" s="89">
        <v>0.98994949366116858</v>
      </c>
      <c r="L229" s="89">
        <f t="shared" si="11"/>
        <v>13.199326582148915</v>
      </c>
    </row>
    <row r="230" spans="1:12" x14ac:dyDescent="0.25">
      <c r="A230" s="73" t="s">
        <v>108</v>
      </c>
      <c r="B230" s="89">
        <v>8.3000000000000007</v>
      </c>
      <c r="C230" s="89">
        <v>0.70710678118652748</v>
      </c>
      <c r="D230" s="89">
        <f t="shared" si="9"/>
        <v>8.519358809476234</v>
      </c>
      <c r="E230" s="89"/>
      <c r="F230" s="89">
        <v>1.6</v>
      </c>
      <c r="G230" s="89">
        <v>0.56568542494923668</v>
      </c>
      <c r="H230" s="90">
        <f t="shared" si="10"/>
        <v>35.355339059327292</v>
      </c>
      <c r="I230" s="89"/>
      <c r="J230" s="89">
        <v>6.7</v>
      </c>
      <c r="K230" s="89">
        <v>0.14142135623734567</v>
      </c>
      <c r="L230" s="89">
        <f t="shared" si="11"/>
        <v>2.110766511005159</v>
      </c>
    </row>
    <row r="231" spans="1:12" x14ac:dyDescent="0.25">
      <c r="A231" s="86">
        <v>180</v>
      </c>
      <c r="B231" s="91">
        <v>10.275</v>
      </c>
      <c r="C231" s="91">
        <v>3.2398192189424049</v>
      </c>
      <c r="D231" s="89">
        <f t="shared" si="9"/>
        <v>31.531087288977176</v>
      </c>
      <c r="E231" s="91"/>
      <c r="F231" s="91">
        <v>4.3375000000000004</v>
      </c>
      <c r="G231" s="91">
        <v>1.3978938238854695</v>
      </c>
      <c r="H231" s="89">
        <f t="shared" si="10"/>
        <v>32.228099686120331</v>
      </c>
      <c r="I231" s="91"/>
      <c r="J231" s="91">
        <v>5.9375</v>
      </c>
      <c r="K231" s="91">
        <v>2.1433868392936311</v>
      </c>
      <c r="L231" s="89">
        <f t="shared" si="11"/>
        <v>36.099146767050627</v>
      </c>
    </row>
    <row r="232" spans="1:12" x14ac:dyDescent="0.25">
      <c r="A232" s="73" t="s">
        <v>104</v>
      </c>
      <c r="B232" s="89">
        <v>7.95</v>
      </c>
      <c r="C232" s="89">
        <v>7.0710678118622597E-2</v>
      </c>
      <c r="D232" s="89">
        <f t="shared" si="9"/>
        <v>0.88944249205814585</v>
      </c>
      <c r="E232" s="89"/>
      <c r="F232" s="89">
        <v>3.1500000000000004</v>
      </c>
      <c r="G232" s="89">
        <v>7.0710678118622597E-2</v>
      </c>
      <c r="H232" s="89">
        <f t="shared" si="10"/>
        <v>2.2447834323372251</v>
      </c>
      <c r="I232" s="89"/>
      <c r="J232" s="89">
        <v>4.8000000000000007</v>
      </c>
      <c r="K232" s="89">
        <v>0.14142135623729543</v>
      </c>
      <c r="L232" s="89">
        <f t="shared" si="11"/>
        <v>2.9462782549436546</v>
      </c>
    </row>
    <row r="233" spans="1:12" x14ac:dyDescent="0.25">
      <c r="A233" s="73" t="s">
        <v>105</v>
      </c>
      <c r="B233" s="89">
        <v>7.85</v>
      </c>
      <c r="C233" s="89">
        <v>0.21213203435600178</v>
      </c>
      <c r="D233" s="89">
        <f t="shared" si="9"/>
        <v>2.7023189089936532</v>
      </c>
      <c r="E233" s="89"/>
      <c r="F233" s="89">
        <v>4.05</v>
      </c>
      <c r="G233" s="89">
        <v>0.21213203435596828</v>
      </c>
      <c r="H233" s="89">
        <f t="shared" si="10"/>
        <v>5.2378280087893403</v>
      </c>
      <c r="I233" s="89"/>
      <c r="J233" s="89">
        <v>3.8</v>
      </c>
      <c r="K233" s="89">
        <v>5.9604644775390625E-8</v>
      </c>
      <c r="L233" s="89">
        <f t="shared" si="11"/>
        <v>1.5685432835629111E-6</v>
      </c>
    </row>
    <row r="234" spans="1:12" x14ac:dyDescent="0.25">
      <c r="A234" s="73" t="s">
        <v>106</v>
      </c>
      <c r="B234" s="89">
        <v>15.3</v>
      </c>
      <c r="C234" s="89">
        <v>0.14142135623724519</v>
      </c>
      <c r="D234" s="89">
        <f t="shared" si="9"/>
        <v>0.9243225897859163</v>
      </c>
      <c r="E234" s="89"/>
      <c r="F234" s="89">
        <v>6.4</v>
      </c>
      <c r="G234" s="89">
        <v>0</v>
      </c>
      <c r="H234" s="89">
        <f t="shared" si="10"/>
        <v>0</v>
      </c>
      <c r="I234" s="89"/>
      <c r="J234" s="89">
        <v>8.8999999999999986</v>
      </c>
      <c r="K234" s="89">
        <v>0.14142135623744617</v>
      </c>
      <c r="L234" s="89">
        <f t="shared" si="11"/>
        <v>1.5890040026679348</v>
      </c>
    </row>
    <row r="235" spans="1:12" x14ac:dyDescent="0.25">
      <c r="A235" s="73" t="s">
        <v>108</v>
      </c>
      <c r="B235" s="89">
        <v>10</v>
      </c>
      <c r="C235" s="89">
        <v>0.42426406871193656</v>
      </c>
      <c r="D235" s="89">
        <f t="shared" si="9"/>
        <v>4.2426406871193656</v>
      </c>
      <c r="E235" s="89"/>
      <c r="F235" s="89">
        <v>3.75</v>
      </c>
      <c r="G235" s="89">
        <v>1.2020815280171295</v>
      </c>
      <c r="H235" s="90">
        <f t="shared" si="10"/>
        <v>32.055507413790117</v>
      </c>
      <c r="I235" s="89"/>
      <c r="J235" s="89">
        <v>6.25</v>
      </c>
      <c r="K235" s="89">
        <v>1.6263455967290625</v>
      </c>
      <c r="L235" s="90">
        <f t="shared" si="11"/>
        <v>26.021529547665001</v>
      </c>
    </row>
    <row r="236" spans="1:12" x14ac:dyDescent="0.25">
      <c r="A236" s="86">
        <v>181</v>
      </c>
      <c r="B236" s="91">
        <v>4.5375000000000005</v>
      </c>
      <c r="C236" s="91">
        <v>0.90858995937975595</v>
      </c>
      <c r="D236" s="89">
        <f t="shared" si="9"/>
        <v>20.024021143355501</v>
      </c>
      <c r="E236" s="91"/>
      <c r="F236" s="91">
        <v>2.3500000000000005</v>
      </c>
      <c r="G236" s="91">
        <v>0.25071326821119677</v>
      </c>
      <c r="H236" s="89">
        <f t="shared" si="10"/>
        <v>10.668649711114755</v>
      </c>
      <c r="I236" s="91"/>
      <c r="J236" s="91">
        <v>2.1875</v>
      </c>
      <c r="K236" s="91">
        <v>0.73763618597323599</v>
      </c>
      <c r="L236" s="89">
        <f t="shared" si="11"/>
        <v>33.720511358776498</v>
      </c>
    </row>
    <row r="237" spans="1:12" x14ac:dyDescent="0.25">
      <c r="A237" s="73" t="s">
        <v>91</v>
      </c>
      <c r="B237" s="89">
        <v>4.5500000000000007</v>
      </c>
      <c r="C237" s="89">
        <v>0.49497474683057352</v>
      </c>
      <c r="D237" s="89">
        <f t="shared" si="9"/>
        <v>10.878565864408207</v>
      </c>
      <c r="E237" s="89"/>
      <c r="F237" s="89">
        <v>2.4500000000000002</v>
      </c>
      <c r="G237" s="89">
        <v>0.2121320343559599</v>
      </c>
      <c r="H237" s="89">
        <f t="shared" si="10"/>
        <v>8.6584503818759142</v>
      </c>
      <c r="I237" s="89"/>
      <c r="J237" s="89">
        <v>2.1000000000000005</v>
      </c>
      <c r="K237" s="89">
        <v>0.28284271247461601</v>
      </c>
      <c r="L237" s="89">
        <f t="shared" si="11"/>
        <v>13.468700594029331</v>
      </c>
    </row>
    <row r="238" spans="1:12" x14ac:dyDescent="0.25">
      <c r="A238" s="73" t="s">
        <v>93</v>
      </c>
      <c r="B238" s="89">
        <v>4</v>
      </c>
      <c r="C238" s="89">
        <v>0.14142135623729543</v>
      </c>
      <c r="D238" s="89">
        <f t="shared" si="9"/>
        <v>3.5355339059323856</v>
      </c>
      <c r="E238" s="89"/>
      <c r="F238" s="89">
        <v>2.4</v>
      </c>
      <c r="G238" s="89">
        <v>0</v>
      </c>
      <c r="H238" s="89">
        <f t="shared" si="10"/>
        <v>0</v>
      </c>
      <c r="I238" s="89"/>
      <c r="J238" s="89">
        <v>1.5999999999999999</v>
      </c>
      <c r="K238" s="89">
        <v>0.141421356237308</v>
      </c>
      <c r="L238" s="89">
        <f t="shared" si="11"/>
        <v>8.838834764831752</v>
      </c>
    </row>
    <row r="239" spans="1:12" x14ac:dyDescent="0.25">
      <c r="A239" s="73" t="s">
        <v>94</v>
      </c>
      <c r="B239" s="89">
        <v>5.85</v>
      </c>
      <c r="C239" s="89">
        <v>0.35355339059327379</v>
      </c>
      <c r="D239" s="89">
        <f t="shared" si="9"/>
        <v>6.0436477024491255</v>
      </c>
      <c r="E239" s="89"/>
      <c r="F239" s="89">
        <v>2.5499999999999998</v>
      </c>
      <c r="G239" s="89">
        <v>0.21213203435596828</v>
      </c>
      <c r="H239" s="89">
        <f t="shared" si="10"/>
        <v>8.3189033080771893</v>
      </c>
      <c r="I239" s="89"/>
      <c r="J239" s="89">
        <v>3.3</v>
      </c>
      <c r="K239" s="89">
        <v>0.141421356237308</v>
      </c>
      <c r="L239" s="89">
        <f t="shared" si="11"/>
        <v>4.2854956435547882</v>
      </c>
    </row>
    <row r="240" spans="1:12" x14ac:dyDescent="0.25">
      <c r="A240" s="73" t="s">
        <v>95</v>
      </c>
      <c r="B240" s="89">
        <v>3.75</v>
      </c>
      <c r="C240" s="89">
        <v>0.35355339059327379</v>
      </c>
      <c r="D240" s="89">
        <f t="shared" si="9"/>
        <v>9.4280904158206358</v>
      </c>
      <c r="E240" s="89"/>
      <c r="F240" s="89">
        <v>2</v>
      </c>
      <c r="G240" s="89">
        <v>0</v>
      </c>
      <c r="H240" s="89">
        <f t="shared" si="10"/>
        <v>0</v>
      </c>
      <c r="I240" s="89"/>
      <c r="J240" s="89">
        <v>1.75</v>
      </c>
      <c r="K240" s="89">
        <v>0.35355339059327379</v>
      </c>
      <c r="L240" s="89">
        <f t="shared" si="11"/>
        <v>20.203050891044217</v>
      </c>
    </row>
    <row r="241" spans="1:12" x14ac:dyDescent="0.25">
      <c r="A241" s="86">
        <v>182</v>
      </c>
      <c r="B241" s="91">
        <v>1.125</v>
      </c>
      <c r="C241" s="91">
        <v>0.2492846909516451</v>
      </c>
      <c r="D241" s="89">
        <f t="shared" si="9"/>
        <v>22.158639195701788</v>
      </c>
      <c r="E241" s="91"/>
      <c r="F241" s="91">
        <v>0.1875</v>
      </c>
      <c r="G241" s="91">
        <v>0.16420805617960929</v>
      </c>
      <c r="H241" s="89">
        <f t="shared" si="10"/>
        <v>87.577629962458289</v>
      </c>
      <c r="I241" s="91"/>
      <c r="J241" s="91">
        <v>0.9375</v>
      </c>
      <c r="K241" s="91">
        <v>0.20658792662827929</v>
      </c>
      <c r="L241" s="89">
        <f t="shared" si="11"/>
        <v>22.036045507016457</v>
      </c>
    </row>
    <row r="242" spans="1:12" x14ac:dyDescent="0.25">
      <c r="A242" s="73" t="s">
        <v>85</v>
      </c>
      <c r="B242" s="89">
        <v>1.2999999999999998</v>
      </c>
      <c r="C242" s="89">
        <v>0.14142135623731114</v>
      </c>
      <c r="D242" s="89">
        <f t="shared" si="9"/>
        <v>10.878565864408552</v>
      </c>
      <c r="E242" s="89"/>
      <c r="F242" s="89">
        <v>0.25</v>
      </c>
      <c r="G242" s="89">
        <v>0.21213203435596434</v>
      </c>
      <c r="H242" s="90">
        <f t="shared" si="10"/>
        <v>84.852813742385734</v>
      </c>
      <c r="I242" s="89"/>
      <c r="J242" s="89">
        <v>1.0499999999999998</v>
      </c>
      <c r="K242" s="89">
        <v>7.0710678118657139E-2</v>
      </c>
      <c r="L242" s="89">
        <f t="shared" si="11"/>
        <v>6.7343502970149665</v>
      </c>
    </row>
    <row r="243" spans="1:12" x14ac:dyDescent="0.25">
      <c r="A243" s="73" t="s">
        <v>82</v>
      </c>
      <c r="B243" s="89">
        <v>1.3</v>
      </c>
      <c r="C243" s="89">
        <v>0</v>
      </c>
      <c r="D243" s="89">
        <f t="shared" si="9"/>
        <v>0</v>
      </c>
      <c r="E243" s="89"/>
      <c r="F243" s="89">
        <v>0.2</v>
      </c>
      <c r="G243" s="89">
        <v>0</v>
      </c>
      <c r="H243" s="89">
        <f t="shared" si="10"/>
        <v>0</v>
      </c>
      <c r="I243" s="89"/>
      <c r="J243" s="89">
        <v>1.1000000000000001</v>
      </c>
      <c r="K243" s="89">
        <v>0</v>
      </c>
      <c r="L243" s="89">
        <f t="shared" si="11"/>
        <v>0</v>
      </c>
    </row>
    <row r="244" spans="1:12" x14ac:dyDescent="0.25">
      <c r="A244" s="73" t="s">
        <v>83</v>
      </c>
      <c r="B244" s="89">
        <v>0.95000000000000007</v>
      </c>
      <c r="C244" s="89">
        <v>0.21213203435596462</v>
      </c>
      <c r="D244" s="89">
        <f t="shared" si="9"/>
        <v>22.329687826943641</v>
      </c>
      <c r="E244" s="89"/>
      <c r="F244" s="89">
        <v>0</v>
      </c>
      <c r="G244" s="89">
        <v>0.14142135623730953</v>
      </c>
      <c r="H244" s="89" t="e">
        <f t="shared" si="10"/>
        <v>#DIV/0!</v>
      </c>
      <c r="I244" s="89"/>
      <c r="J244" s="89">
        <v>0.95</v>
      </c>
      <c r="K244" s="89">
        <v>7.0710678118655571E-2</v>
      </c>
      <c r="L244" s="89">
        <f t="shared" si="11"/>
        <v>7.4432292756479557</v>
      </c>
    </row>
    <row r="245" spans="1:12" x14ac:dyDescent="0.25">
      <c r="A245" s="73" t="s">
        <v>86</v>
      </c>
      <c r="B245" s="89">
        <v>0.95</v>
      </c>
      <c r="C245" s="89">
        <v>0.35355339059327379</v>
      </c>
      <c r="D245" s="90">
        <f t="shared" si="9"/>
        <v>37.216146378239344</v>
      </c>
      <c r="E245" s="89"/>
      <c r="F245" s="89">
        <v>0.30000000000000004</v>
      </c>
      <c r="G245" s="89">
        <v>0.14142135623730948</v>
      </c>
      <c r="H245" s="90">
        <f t="shared" si="10"/>
        <v>47.140452079103149</v>
      </c>
      <c r="I245" s="89"/>
      <c r="J245" s="89">
        <v>0.64999999999999991</v>
      </c>
      <c r="K245" s="89">
        <v>0.21213203435596462</v>
      </c>
      <c r="L245" s="90">
        <f t="shared" si="11"/>
        <v>32.635697593225331</v>
      </c>
    </row>
    <row r="246" spans="1:12" x14ac:dyDescent="0.25">
      <c r="A246" s="86">
        <v>183</v>
      </c>
      <c r="B246" s="91">
        <v>8.4125000000000014</v>
      </c>
      <c r="C246" s="91">
        <v>2.8767230861321509</v>
      </c>
      <c r="D246" s="89">
        <f t="shared" si="9"/>
        <v>34.195816774230614</v>
      </c>
      <c r="E246" s="91"/>
      <c r="F246" s="91">
        <v>1.6625000000000001</v>
      </c>
      <c r="G246" s="91">
        <v>0.25599944196367902</v>
      </c>
      <c r="H246" s="89">
        <f t="shared" si="10"/>
        <v>15.398462674507007</v>
      </c>
      <c r="I246" s="91"/>
      <c r="J246" s="91">
        <v>6.75</v>
      </c>
      <c r="K246" s="91">
        <v>2.720819204367896</v>
      </c>
      <c r="L246" s="89">
        <f t="shared" si="11"/>
        <v>40.308432657302163</v>
      </c>
    </row>
    <row r="247" spans="1:12" x14ac:dyDescent="0.25">
      <c r="A247" s="73" t="s">
        <v>87</v>
      </c>
      <c r="B247" s="89">
        <v>4.55</v>
      </c>
      <c r="C247" s="89">
        <v>7.0710678118672834E-2</v>
      </c>
      <c r="D247" s="89">
        <f t="shared" si="9"/>
        <v>1.5540808377730295</v>
      </c>
      <c r="E247" s="89"/>
      <c r="F247" s="89">
        <v>1.35</v>
      </c>
      <c r="G247" s="89">
        <v>7.0710678118650852E-2</v>
      </c>
      <c r="H247" s="89">
        <f t="shared" si="10"/>
        <v>5.2378280087889513</v>
      </c>
      <c r="I247" s="89"/>
      <c r="J247" s="89">
        <v>3.2</v>
      </c>
      <c r="K247" s="89">
        <v>0</v>
      </c>
      <c r="L247" s="89">
        <f t="shared" si="11"/>
        <v>0</v>
      </c>
    </row>
    <row r="248" spans="1:12" x14ac:dyDescent="0.25">
      <c r="A248" s="73" t="s">
        <v>88</v>
      </c>
      <c r="B248" s="89">
        <v>7.8</v>
      </c>
      <c r="C248" s="89">
        <v>0</v>
      </c>
      <c r="D248" s="89">
        <f t="shared" si="9"/>
        <v>0</v>
      </c>
      <c r="E248" s="89"/>
      <c r="F248" s="89">
        <v>1.8</v>
      </c>
      <c r="G248" s="89">
        <v>0.28284271247461912</v>
      </c>
      <c r="H248" s="89">
        <f t="shared" si="10"/>
        <v>15.713484026367727</v>
      </c>
      <c r="I248" s="89"/>
      <c r="J248" s="89">
        <v>6</v>
      </c>
      <c r="K248" s="89">
        <v>0.28284271247459086</v>
      </c>
      <c r="L248" s="89">
        <f t="shared" si="11"/>
        <v>4.714045207909848</v>
      </c>
    </row>
    <row r="249" spans="1:12" x14ac:dyDescent="0.25">
      <c r="A249" s="73" t="s">
        <v>89</v>
      </c>
      <c r="B249" s="89">
        <v>12</v>
      </c>
      <c r="C249" s="89">
        <v>0</v>
      </c>
      <c r="D249" s="89">
        <f t="shared" si="9"/>
        <v>0</v>
      </c>
      <c r="E249" s="89"/>
      <c r="F249" s="89">
        <v>1.8</v>
      </c>
      <c r="G249" s="89">
        <v>0.28284271247461912</v>
      </c>
      <c r="H249" s="89">
        <f t="shared" si="10"/>
        <v>15.713484026367727</v>
      </c>
      <c r="I249" s="89"/>
      <c r="J249" s="89">
        <v>10.199999999999999</v>
      </c>
      <c r="K249" s="89">
        <v>0.28284271247469134</v>
      </c>
      <c r="L249" s="89">
        <f t="shared" si="11"/>
        <v>2.772967769359719</v>
      </c>
    </row>
    <row r="250" spans="1:12" x14ac:dyDescent="0.25">
      <c r="A250" s="73" t="s">
        <v>90</v>
      </c>
      <c r="B250" s="89">
        <v>9.3000000000000007</v>
      </c>
      <c r="C250" s="89">
        <v>0.14142135623724519</v>
      </c>
      <c r="D250" s="89">
        <f t="shared" si="9"/>
        <v>1.5206597444865073</v>
      </c>
      <c r="E250" s="89"/>
      <c r="F250" s="89">
        <v>1.7000000000000002</v>
      </c>
      <c r="G250" s="89">
        <v>0.141421356237308</v>
      </c>
      <c r="H250" s="89">
        <f t="shared" si="10"/>
        <v>8.3189033080769406</v>
      </c>
      <c r="I250" s="89"/>
      <c r="J250" s="89">
        <v>7.6</v>
      </c>
      <c r="K250" s="89">
        <v>0.28284271247461601</v>
      </c>
      <c r="L250" s="89">
        <f t="shared" si="11"/>
        <v>3.7216146378238952</v>
      </c>
    </row>
    <row r="251" spans="1:12" x14ac:dyDescent="0.25">
      <c r="A251" s="86">
        <v>184</v>
      </c>
      <c r="B251" s="91">
        <v>5.4666666666666659</v>
      </c>
      <c r="C251" s="91">
        <v>1.8457157599876168</v>
      </c>
      <c r="D251" s="89">
        <f t="shared" si="9"/>
        <v>33.763093170505194</v>
      </c>
      <c r="E251" s="91"/>
      <c r="F251" s="91">
        <v>1.7166666666666668</v>
      </c>
      <c r="G251" s="91">
        <v>0.93255920276766702</v>
      </c>
      <c r="H251" s="89">
        <f t="shared" si="10"/>
        <v>54.323837054427202</v>
      </c>
      <c r="I251" s="91"/>
      <c r="J251" s="91">
        <v>3.75</v>
      </c>
      <c r="K251" s="91">
        <v>1.395349418604529</v>
      </c>
      <c r="L251" s="89">
        <f t="shared" si="11"/>
        <v>37.209317829454108</v>
      </c>
    </row>
    <row r="252" spans="1:12" x14ac:dyDescent="0.25">
      <c r="A252" s="73" t="s">
        <v>76</v>
      </c>
      <c r="B252" s="89">
        <v>5.9</v>
      </c>
      <c r="C252" s="89">
        <v>0.4242640687119198</v>
      </c>
      <c r="D252" s="89">
        <f t="shared" si="9"/>
        <v>7.1909164188460979</v>
      </c>
      <c r="E252" s="89"/>
      <c r="F252" s="89">
        <v>1</v>
      </c>
      <c r="G252" s="89">
        <v>0.28284271247461912</v>
      </c>
      <c r="H252" s="90">
        <f t="shared" si="10"/>
        <v>28.284271247461913</v>
      </c>
      <c r="I252" s="89"/>
      <c r="J252" s="89">
        <v>4.9000000000000004</v>
      </c>
      <c r="K252" s="89">
        <v>0.14142135623727031</v>
      </c>
      <c r="L252" s="89">
        <f t="shared" si="11"/>
        <v>2.8861501272912307</v>
      </c>
    </row>
    <row r="253" spans="1:12" x14ac:dyDescent="0.25">
      <c r="A253" s="73" t="s">
        <v>97</v>
      </c>
      <c r="B253" s="89">
        <v>3.25</v>
      </c>
      <c r="C253" s="89">
        <v>0.49497474683058429</v>
      </c>
      <c r="D253" s="89">
        <f t="shared" si="9"/>
        <v>15.229992210171824</v>
      </c>
      <c r="E253" s="89"/>
      <c r="F253" s="89">
        <v>1.25</v>
      </c>
      <c r="G253" s="89">
        <v>7.0710678118654002E-2</v>
      </c>
      <c r="H253" s="89">
        <f t="shared" si="10"/>
        <v>5.6568542494923202</v>
      </c>
      <c r="I253" s="89"/>
      <c r="J253" s="89">
        <v>2</v>
      </c>
      <c r="K253" s="89">
        <v>0.42426406871192818</v>
      </c>
      <c r="L253" s="89">
        <f t="shared" si="11"/>
        <v>21.213203435596409</v>
      </c>
    </row>
    <row r="254" spans="1:12" x14ac:dyDescent="0.25">
      <c r="A254" s="73" t="s">
        <v>98</v>
      </c>
      <c r="B254" s="89">
        <v>7.25</v>
      </c>
      <c r="C254" s="89">
        <v>0.21213203435596828</v>
      </c>
      <c r="D254" s="89">
        <f t="shared" si="9"/>
        <v>2.9259590945650795</v>
      </c>
      <c r="E254" s="89"/>
      <c r="F254" s="89">
        <v>2.9</v>
      </c>
      <c r="G254" s="89">
        <v>0</v>
      </c>
      <c r="H254" s="89">
        <f t="shared" si="10"/>
        <v>0</v>
      </c>
      <c r="I254" s="89"/>
      <c r="J254" s="89">
        <v>4.3499999999999996</v>
      </c>
      <c r="K254" s="89">
        <v>0.21213203435596828</v>
      </c>
      <c r="L254" s="89">
        <f t="shared" si="11"/>
        <v>4.8765984909417996</v>
      </c>
    </row>
    <row r="255" spans="1:12" x14ac:dyDescent="0.25">
      <c r="A255" s="86">
        <v>185</v>
      </c>
      <c r="B255" s="91">
        <v>11.125</v>
      </c>
      <c r="C255" s="91">
        <v>1.1961246948852298</v>
      </c>
      <c r="D255" s="89">
        <f t="shared" si="9"/>
        <v>10.75168265065375</v>
      </c>
      <c r="E255" s="91"/>
      <c r="F255" s="91">
        <v>5.7249999999999988</v>
      </c>
      <c r="G255" s="91">
        <v>0.95131487952203364</v>
      </c>
      <c r="H255" s="89">
        <f t="shared" si="10"/>
        <v>16.616853790777881</v>
      </c>
      <c r="I255" s="91"/>
      <c r="J255" s="91">
        <v>5.4000000000000012</v>
      </c>
      <c r="K255" s="91">
        <v>0.69487922897229715</v>
      </c>
      <c r="L255" s="89">
        <f t="shared" si="11"/>
        <v>12.868133869857351</v>
      </c>
    </row>
    <row r="256" spans="1:12" x14ac:dyDescent="0.25">
      <c r="A256" s="73" t="s">
        <v>91</v>
      </c>
      <c r="B256" s="89">
        <v>10.9</v>
      </c>
      <c r="C256" s="89">
        <v>0.14142135623734567</v>
      </c>
      <c r="D256" s="89">
        <f t="shared" si="9"/>
        <v>1.2974436352050063</v>
      </c>
      <c r="E256" s="89"/>
      <c r="F256" s="89">
        <v>6.4499999999999993</v>
      </c>
      <c r="G256" s="89">
        <v>0.21213203435600178</v>
      </c>
      <c r="H256" s="89">
        <f t="shared" si="10"/>
        <v>3.2888687497054545</v>
      </c>
      <c r="I256" s="89"/>
      <c r="J256" s="89">
        <v>4.4500000000000011</v>
      </c>
      <c r="K256" s="89">
        <v>7.0710678118622597E-2</v>
      </c>
      <c r="L256" s="89">
        <f t="shared" si="11"/>
        <v>1.5890040026656762</v>
      </c>
    </row>
    <row r="257" spans="1:12" x14ac:dyDescent="0.25">
      <c r="A257" s="73" t="s">
        <v>93</v>
      </c>
      <c r="B257" s="89">
        <v>10.4</v>
      </c>
      <c r="C257" s="89">
        <v>0</v>
      </c>
      <c r="D257" s="89">
        <f t="shared" si="9"/>
        <v>0</v>
      </c>
      <c r="E257" s="89"/>
      <c r="F257" s="89">
        <v>4.9000000000000004</v>
      </c>
      <c r="G257" s="89">
        <v>0.14142135623727031</v>
      </c>
      <c r="H257" s="89">
        <f t="shared" si="10"/>
        <v>2.8861501272912307</v>
      </c>
      <c r="I257" s="89"/>
      <c r="J257" s="89">
        <v>5.5</v>
      </c>
      <c r="K257" s="89">
        <v>0.14142135623734567</v>
      </c>
      <c r="L257" s="89">
        <f t="shared" si="11"/>
        <v>2.5712973861335575</v>
      </c>
    </row>
    <row r="258" spans="1:12" x14ac:dyDescent="0.25">
      <c r="A258" s="73" t="s">
        <v>94</v>
      </c>
      <c r="B258" s="89">
        <v>13</v>
      </c>
      <c r="C258" s="89">
        <v>0.14142135623724519</v>
      </c>
      <c r="D258" s="89">
        <f t="shared" si="9"/>
        <v>1.0878565864403476</v>
      </c>
      <c r="E258" s="89"/>
      <c r="F258" s="89">
        <v>6.75</v>
      </c>
      <c r="G258" s="89">
        <v>0.21213203435596828</v>
      </c>
      <c r="H258" s="89">
        <f t="shared" si="10"/>
        <v>3.1426968052736046</v>
      </c>
      <c r="I258" s="89"/>
      <c r="J258" s="89">
        <v>6.25</v>
      </c>
      <c r="K258" s="89">
        <v>7.0710678118622597E-2</v>
      </c>
      <c r="L258" s="89">
        <f t="shared" si="11"/>
        <v>1.1313708498979616</v>
      </c>
    </row>
    <row r="259" spans="1:12" x14ac:dyDescent="0.25">
      <c r="A259" s="73" t="s">
        <v>95</v>
      </c>
      <c r="B259" s="89">
        <v>10.199999999999999</v>
      </c>
      <c r="C259" s="89">
        <v>0.28284271247469134</v>
      </c>
      <c r="D259" s="89">
        <f t="shared" si="9"/>
        <v>2.772967769359719</v>
      </c>
      <c r="E259" s="89"/>
      <c r="F259" s="89">
        <v>4.8</v>
      </c>
      <c r="G259" s="89">
        <v>0</v>
      </c>
      <c r="H259" s="89">
        <f t="shared" si="10"/>
        <v>0</v>
      </c>
      <c r="I259" s="89"/>
      <c r="J259" s="89">
        <v>5.4</v>
      </c>
      <c r="K259" s="89">
        <v>0.28284271247461601</v>
      </c>
      <c r="L259" s="89">
        <f t="shared" si="11"/>
        <v>5.2378280087891849</v>
      </c>
    </row>
    <row r="260" spans="1:12" x14ac:dyDescent="0.25">
      <c r="A260" s="86">
        <v>186</v>
      </c>
      <c r="B260" s="91">
        <v>11.674999999999999</v>
      </c>
      <c r="C260" s="91">
        <v>6.0897454790820342</v>
      </c>
      <c r="D260" s="89">
        <f t="shared" ref="D260:D323" si="12">(C260/B260)*100</f>
        <v>52.160560848668389</v>
      </c>
      <c r="E260" s="91"/>
      <c r="F260" s="91">
        <v>4.3249999999999993</v>
      </c>
      <c r="G260" s="91">
        <v>2.0499128901353005</v>
      </c>
      <c r="H260" s="89">
        <f t="shared" ref="H260:H323" si="13">(G260/F260)*100</f>
        <v>47.396829829717937</v>
      </c>
      <c r="I260" s="91"/>
      <c r="J260" s="91">
        <v>7.35</v>
      </c>
      <c r="K260" s="91">
        <v>4.945994050022418</v>
      </c>
      <c r="L260" s="89">
        <f t="shared" ref="L260:L323" si="14">(K260/J260)*100</f>
        <v>67.292436054726778</v>
      </c>
    </row>
    <row r="261" spans="1:12" x14ac:dyDescent="0.25">
      <c r="A261" s="73" t="s">
        <v>66</v>
      </c>
      <c r="B261" s="89">
        <v>11.4</v>
      </c>
      <c r="C261" s="89">
        <v>4.8083261120685235</v>
      </c>
      <c r="D261" s="90">
        <f t="shared" si="12"/>
        <v>42.178299228671257</v>
      </c>
      <c r="E261" s="89"/>
      <c r="F261" s="89">
        <v>5.6</v>
      </c>
      <c r="G261" s="89">
        <v>0</v>
      </c>
      <c r="H261" s="89">
        <f t="shared" si="13"/>
        <v>0</v>
      </c>
      <c r="I261" s="89"/>
      <c r="J261" s="89">
        <v>5.8000000000000007</v>
      </c>
      <c r="K261" s="89">
        <v>4.8083261120685235</v>
      </c>
      <c r="L261" s="90">
        <f t="shared" si="14"/>
        <v>82.902174346009019</v>
      </c>
    </row>
    <row r="262" spans="1:12" x14ac:dyDescent="0.25">
      <c r="A262" s="73" t="s">
        <v>67</v>
      </c>
      <c r="B262" s="89">
        <v>4.0999999999999996</v>
      </c>
      <c r="C262" s="89">
        <v>0</v>
      </c>
      <c r="D262" s="89">
        <f t="shared" si="12"/>
        <v>0</v>
      </c>
      <c r="E262" s="89"/>
      <c r="F262" s="89">
        <v>1.2</v>
      </c>
      <c r="G262" s="89">
        <v>0</v>
      </c>
      <c r="H262" s="89">
        <f t="shared" si="13"/>
        <v>0</v>
      </c>
      <c r="I262" s="89"/>
      <c r="J262" s="89">
        <v>2.8999999999999995</v>
      </c>
      <c r="K262" s="89">
        <v>0</v>
      </c>
      <c r="L262" s="89">
        <f t="shared" si="14"/>
        <v>0</v>
      </c>
    </row>
    <row r="263" spans="1:12" x14ac:dyDescent="0.25">
      <c r="A263" s="73" t="s">
        <v>68</v>
      </c>
      <c r="B263" s="89">
        <v>19</v>
      </c>
      <c r="C263" s="89">
        <v>0.42426406871200356</v>
      </c>
      <c r="D263" s="89">
        <f t="shared" si="12"/>
        <v>2.2329687826947557</v>
      </c>
      <c r="E263" s="89"/>
      <c r="F263" s="89">
        <v>4.7</v>
      </c>
      <c r="G263" s="89">
        <v>0</v>
      </c>
      <c r="H263" s="89">
        <f t="shared" si="13"/>
        <v>0</v>
      </c>
      <c r="I263" s="89"/>
      <c r="J263" s="89">
        <v>14.3</v>
      </c>
      <c r="K263" s="89">
        <v>0.42426406871200356</v>
      </c>
      <c r="L263" s="89">
        <f t="shared" si="14"/>
        <v>2.96688159938464</v>
      </c>
    </row>
    <row r="264" spans="1:12" x14ac:dyDescent="0.25">
      <c r="A264" s="73" t="s">
        <v>69</v>
      </c>
      <c r="B264" s="89">
        <v>12.2</v>
      </c>
      <c r="C264" s="89">
        <v>3.6769552621700603</v>
      </c>
      <c r="D264" s="90">
        <f t="shared" si="12"/>
        <v>30.138977558770986</v>
      </c>
      <c r="E264" s="89"/>
      <c r="F264" s="89">
        <v>5.8</v>
      </c>
      <c r="G264" s="89">
        <v>1.4142135623730951</v>
      </c>
      <c r="H264" s="90">
        <f t="shared" si="13"/>
        <v>24.382992454708539</v>
      </c>
      <c r="I264" s="89"/>
      <c r="J264" s="89">
        <v>6.4</v>
      </c>
      <c r="K264" s="89">
        <v>2.2627416997969467</v>
      </c>
      <c r="L264" s="90">
        <f t="shared" si="14"/>
        <v>35.355339059327292</v>
      </c>
    </row>
    <row r="265" spans="1:12" x14ac:dyDescent="0.25">
      <c r="A265" s="86">
        <v>197</v>
      </c>
      <c r="B265" s="91">
        <v>9.1124999999999989</v>
      </c>
      <c r="C265" s="91">
        <v>4.3750714279883489</v>
      </c>
      <c r="D265" s="89">
        <f t="shared" si="12"/>
        <v>48.011757783136893</v>
      </c>
      <c r="E265" s="91"/>
      <c r="F265" s="91">
        <v>1.7000000000000002</v>
      </c>
      <c r="G265" s="91">
        <v>0.82635170651311785</v>
      </c>
      <c r="H265" s="89">
        <f t="shared" si="13"/>
        <v>48.608923912536341</v>
      </c>
      <c r="I265" s="91"/>
      <c r="J265" s="91">
        <v>7.4124999999999996</v>
      </c>
      <c r="K265" s="91">
        <v>4.2856696426246259</v>
      </c>
      <c r="L265" s="89">
        <f t="shared" si="14"/>
        <v>57.81679113152952</v>
      </c>
    </row>
    <row r="266" spans="1:12" x14ac:dyDescent="0.25">
      <c r="A266" s="73" t="s">
        <v>57</v>
      </c>
      <c r="B266" s="89">
        <v>6</v>
      </c>
      <c r="C266" s="89">
        <v>0.84852813742385635</v>
      </c>
      <c r="D266" s="89">
        <f t="shared" si="12"/>
        <v>14.142135623730939</v>
      </c>
      <c r="E266" s="89"/>
      <c r="F266" s="89">
        <v>1.5</v>
      </c>
      <c r="G266" s="89">
        <v>0.9899494936611668</v>
      </c>
      <c r="H266" s="90">
        <f t="shared" si="13"/>
        <v>65.996632910744452</v>
      </c>
      <c r="I266" s="89"/>
      <c r="J266" s="89">
        <v>4.5</v>
      </c>
      <c r="K266" s="89">
        <v>0.14142135623729543</v>
      </c>
      <c r="L266" s="89">
        <f t="shared" si="14"/>
        <v>3.142696805273232</v>
      </c>
    </row>
    <row r="267" spans="1:12" x14ac:dyDescent="0.25">
      <c r="A267" s="73" t="s">
        <v>58</v>
      </c>
      <c r="B267" s="89">
        <v>6.3000000000000007</v>
      </c>
      <c r="C267" s="89">
        <v>0.14142135623724519</v>
      </c>
      <c r="D267" s="89">
        <f t="shared" si="12"/>
        <v>2.2447834323372251</v>
      </c>
      <c r="E267" s="89"/>
      <c r="F267" s="89">
        <v>2.4</v>
      </c>
      <c r="G267" s="89">
        <v>0</v>
      </c>
      <c r="H267" s="89">
        <f t="shared" si="13"/>
        <v>0</v>
      </c>
      <c r="I267" s="89"/>
      <c r="J267" s="89">
        <v>3.9000000000000004</v>
      </c>
      <c r="K267" s="89">
        <v>0.14142135623729543</v>
      </c>
      <c r="L267" s="89">
        <f t="shared" si="14"/>
        <v>3.6261886214691135</v>
      </c>
    </row>
    <row r="268" spans="1:12" x14ac:dyDescent="0.25">
      <c r="A268" s="73" t="s">
        <v>59</v>
      </c>
      <c r="B268" s="89">
        <v>8.15</v>
      </c>
      <c r="C268" s="89">
        <v>0.21213203435600178</v>
      </c>
      <c r="D268" s="89">
        <f t="shared" si="12"/>
        <v>2.6028470473129053</v>
      </c>
      <c r="E268" s="89"/>
      <c r="F268" s="89">
        <v>0.9</v>
      </c>
      <c r="G268" s="89">
        <v>0</v>
      </c>
      <c r="H268" s="89">
        <f t="shared" si="13"/>
        <v>0</v>
      </c>
      <c r="I268" s="89"/>
      <c r="J268" s="89">
        <v>7.25</v>
      </c>
      <c r="K268" s="89">
        <v>0.21213203435596828</v>
      </c>
      <c r="L268" s="89">
        <f t="shared" si="14"/>
        <v>2.9259590945650795</v>
      </c>
    </row>
    <row r="269" spans="1:12" x14ac:dyDescent="0.25">
      <c r="A269" s="73" t="s">
        <v>60</v>
      </c>
      <c r="B269" s="89">
        <v>16</v>
      </c>
      <c r="C269" s="89">
        <v>1.131370849898464</v>
      </c>
      <c r="D269" s="89">
        <f t="shared" si="12"/>
        <v>7.0710678118654</v>
      </c>
      <c r="E269" s="89"/>
      <c r="F269" s="89">
        <v>2</v>
      </c>
      <c r="G269" s="89">
        <v>1.1313708498984758</v>
      </c>
      <c r="H269" s="90">
        <f t="shared" si="13"/>
        <v>56.56854249492379</v>
      </c>
      <c r="I269" s="89"/>
      <c r="J269" s="89">
        <v>14</v>
      </c>
      <c r="K269" s="89">
        <v>0</v>
      </c>
      <c r="L269" s="89">
        <f t="shared" si="14"/>
        <v>0</v>
      </c>
    </row>
    <row r="270" spans="1:12" x14ac:dyDescent="0.25">
      <c r="A270" s="86">
        <v>211</v>
      </c>
      <c r="B270" s="91">
        <v>3.9375000000000004</v>
      </c>
      <c r="C270" s="91">
        <v>1.3835126102992845</v>
      </c>
      <c r="D270" s="89">
        <f t="shared" si="12"/>
        <v>35.136828198077062</v>
      </c>
      <c r="E270" s="91"/>
      <c r="F270" s="91">
        <v>1.5374999999999999</v>
      </c>
      <c r="G270" s="91">
        <v>0.66319034113249076</v>
      </c>
      <c r="H270" s="89">
        <f t="shared" si="13"/>
        <v>43.134331130568512</v>
      </c>
      <c r="I270" s="91"/>
      <c r="J270" s="91">
        <v>2.4</v>
      </c>
      <c r="K270" s="91">
        <v>1.1313708498984756</v>
      </c>
      <c r="L270" s="89">
        <f t="shared" si="14"/>
        <v>47.140452079103149</v>
      </c>
    </row>
    <row r="271" spans="1:12" x14ac:dyDescent="0.25">
      <c r="A271" s="73" t="s">
        <v>104</v>
      </c>
      <c r="B271" s="89">
        <v>1.8</v>
      </c>
      <c r="C271" s="89">
        <v>0.28284271247461912</v>
      </c>
      <c r="D271" s="89">
        <f t="shared" si="12"/>
        <v>15.713484026367727</v>
      </c>
      <c r="E271" s="89"/>
      <c r="F271" s="89">
        <v>0.8</v>
      </c>
      <c r="G271" s="89">
        <v>0</v>
      </c>
      <c r="H271" s="89">
        <f t="shared" si="13"/>
        <v>0</v>
      </c>
      <c r="I271" s="89"/>
      <c r="J271" s="89">
        <v>1</v>
      </c>
      <c r="K271" s="89">
        <v>0.28284271247461912</v>
      </c>
      <c r="L271" s="90">
        <f t="shared" si="14"/>
        <v>28.284271247461913</v>
      </c>
    </row>
    <row r="272" spans="1:12" x14ac:dyDescent="0.25">
      <c r="A272" s="73" t="s">
        <v>105</v>
      </c>
      <c r="B272" s="89">
        <v>4.55</v>
      </c>
      <c r="C272" s="89">
        <v>7.0710678118672834E-2</v>
      </c>
      <c r="D272" s="89">
        <f t="shared" si="12"/>
        <v>1.5540808377730295</v>
      </c>
      <c r="E272" s="89"/>
      <c r="F272" s="89">
        <v>2.5</v>
      </c>
      <c r="G272" s="89">
        <v>0.141421356237308</v>
      </c>
      <c r="H272" s="89">
        <f t="shared" si="13"/>
        <v>5.6568542494923202</v>
      </c>
      <c r="I272" s="89"/>
      <c r="J272" s="89">
        <v>2.0499999999999998</v>
      </c>
      <c r="K272" s="89">
        <v>7.0710678118647716E-2</v>
      </c>
      <c r="L272" s="89">
        <f t="shared" si="14"/>
        <v>3.4493013716413521</v>
      </c>
    </row>
    <row r="273" spans="1:12" x14ac:dyDescent="0.25">
      <c r="A273" s="73" t="s">
        <v>106</v>
      </c>
      <c r="B273" s="89">
        <v>4.25</v>
      </c>
      <c r="C273" s="89">
        <v>0.21213203435596828</v>
      </c>
      <c r="D273" s="89">
        <f t="shared" si="12"/>
        <v>4.9913419848463123</v>
      </c>
      <c r="E273" s="89"/>
      <c r="F273" s="89">
        <v>1.5</v>
      </c>
      <c r="G273" s="89">
        <v>0</v>
      </c>
      <c r="H273" s="89">
        <f t="shared" si="13"/>
        <v>0</v>
      </c>
      <c r="I273" s="89"/>
      <c r="J273" s="89">
        <v>2.75</v>
      </c>
      <c r="K273" s="89">
        <v>0.21213203435596409</v>
      </c>
      <c r="L273" s="89">
        <f t="shared" si="14"/>
        <v>7.7138921583986946</v>
      </c>
    </row>
    <row r="274" spans="1:12" x14ac:dyDescent="0.25">
      <c r="A274" s="73" t="s">
        <v>108</v>
      </c>
      <c r="B274" s="89">
        <v>5.15</v>
      </c>
      <c r="C274" s="89">
        <v>0.49497474683057352</v>
      </c>
      <c r="D274" s="89">
        <f t="shared" si="12"/>
        <v>9.6111601326324951</v>
      </c>
      <c r="E274" s="89"/>
      <c r="F274" s="89">
        <v>1.35</v>
      </c>
      <c r="G274" s="89">
        <v>0.21213203435596303</v>
      </c>
      <c r="H274" s="89">
        <f t="shared" si="13"/>
        <v>15.713484026367631</v>
      </c>
      <c r="I274" s="89"/>
      <c r="J274" s="89">
        <v>3.8</v>
      </c>
      <c r="K274" s="89">
        <v>0.70710678118654502</v>
      </c>
      <c r="L274" s="89">
        <f t="shared" si="14"/>
        <v>18.608073189119605</v>
      </c>
    </row>
    <row r="275" spans="1:12" x14ac:dyDescent="0.25">
      <c r="A275" s="86">
        <v>213</v>
      </c>
      <c r="B275" s="91">
        <v>15.25</v>
      </c>
      <c r="C275" s="91">
        <v>6.1211576869552538</v>
      </c>
      <c r="D275" s="89">
        <f t="shared" si="12"/>
        <v>40.138738930854124</v>
      </c>
      <c r="E275" s="91"/>
      <c r="F275" s="91">
        <v>7.8625000000000007</v>
      </c>
      <c r="G275" s="91">
        <v>3.3367809551807759</v>
      </c>
      <c r="H275" s="89">
        <f t="shared" si="13"/>
        <v>42.439185439501124</v>
      </c>
      <c r="I275" s="91"/>
      <c r="J275" s="91">
        <v>7.3875000000000011</v>
      </c>
      <c r="K275" s="91">
        <v>3.5634804415266301</v>
      </c>
      <c r="L275" s="89">
        <f t="shared" si="14"/>
        <v>48.236621881917152</v>
      </c>
    </row>
    <row r="276" spans="1:12" x14ac:dyDescent="0.25">
      <c r="A276" s="73" t="s">
        <v>104</v>
      </c>
      <c r="B276" s="89">
        <v>11.1</v>
      </c>
      <c r="C276" s="89">
        <v>0.14142135623734567</v>
      </c>
      <c r="D276" s="89">
        <f t="shared" si="12"/>
        <v>1.2740662724085197</v>
      </c>
      <c r="E276" s="89"/>
      <c r="F276" s="89">
        <v>6</v>
      </c>
      <c r="G276" s="89">
        <v>0.56568542494924456</v>
      </c>
      <c r="H276" s="89">
        <f t="shared" si="13"/>
        <v>9.4280904158207424</v>
      </c>
      <c r="I276" s="89"/>
      <c r="J276" s="89">
        <v>5.0999999999999996</v>
      </c>
      <c r="K276" s="89">
        <v>0.4242640687119198</v>
      </c>
      <c r="L276" s="89">
        <f t="shared" si="14"/>
        <v>8.3189033080768588</v>
      </c>
    </row>
    <row r="277" spans="1:12" x14ac:dyDescent="0.25">
      <c r="A277" s="73" t="s">
        <v>105</v>
      </c>
      <c r="B277" s="89">
        <v>8.9</v>
      </c>
      <c r="C277" s="89">
        <v>0</v>
      </c>
      <c r="D277" s="89">
        <f t="shared" si="12"/>
        <v>0</v>
      </c>
      <c r="E277" s="89"/>
      <c r="F277" s="89">
        <v>5.65</v>
      </c>
      <c r="G277" s="89">
        <v>7.0710678118572359E-2</v>
      </c>
      <c r="H277" s="89">
        <f t="shared" si="13"/>
        <v>1.2515164268773868</v>
      </c>
      <c r="I277" s="89"/>
      <c r="J277" s="89">
        <v>3.2500000000000004</v>
      </c>
      <c r="K277" s="89">
        <v>7.0710678118647716E-2</v>
      </c>
      <c r="L277" s="89">
        <f t="shared" si="14"/>
        <v>2.1757131728814678</v>
      </c>
    </row>
    <row r="278" spans="1:12" x14ac:dyDescent="0.25">
      <c r="A278" s="73" t="s">
        <v>106</v>
      </c>
      <c r="B278" s="89">
        <v>17.600000000000001</v>
      </c>
      <c r="C278" s="89">
        <v>1.1313708498984136</v>
      </c>
      <c r="D278" s="89">
        <f t="shared" si="12"/>
        <v>6.4282434653318958</v>
      </c>
      <c r="E278" s="89"/>
      <c r="F278" s="89">
        <v>6.6</v>
      </c>
      <c r="G278" s="89">
        <v>0.84852813742386468</v>
      </c>
      <c r="H278" s="89">
        <f t="shared" si="13"/>
        <v>12.856486930664618</v>
      </c>
      <c r="I278" s="89"/>
      <c r="J278" s="89">
        <v>11</v>
      </c>
      <c r="K278" s="89">
        <v>0.28284271247459086</v>
      </c>
      <c r="L278" s="89">
        <f t="shared" si="14"/>
        <v>2.571297386132644</v>
      </c>
    </row>
    <row r="279" spans="1:12" x14ac:dyDescent="0.25">
      <c r="A279" s="73" t="s">
        <v>107</v>
      </c>
      <c r="B279" s="89">
        <v>23.4</v>
      </c>
      <c r="C279" s="89">
        <v>1.4142135623730951</v>
      </c>
      <c r="D279" s="89">
        <f t="shared" si="12"/>
        <v>6.0436477024491255</v>
      </c>
      <c r="E279" s="89"/>
      <c r="F279" s="89">
        <v>13.2</v>
      </c>
      <c r="G279" s="89">
        <v>0</v>
      </c>
      <c r="H279" s="89">
        <f t="shared" si="13"/>
        <v>0</v>
      </c>
      <c r="I279" s="89"/>
      <c r="J279" s="89">
        <v>10.199999999999999</v>
      </c>
      <c r="K279" s="89">
        <v>1.4142135623730951</v>
      </c>
      <c r="L279" s="89">
        <f t="shared" si="14"/>
        <v>13.864838846795053</v>
      </c>
    </row>
    <row r="280" spans="1:12" x14ac:dyDescent="0.25">
      <c r="A280" s="86">
        <v>219</v>
      </c>
      <c r="B280" s="91">
        <v>15.5</v>
      </c>
      <c r="C280" s="91">
        <v>12.785818036290946</v>
      </c>
      <c r="D280" s="89">
        <f t="shared" si="12"/>
        <v>82.489148621231905</v>
      </c>
      <c r="E280" s="91"/>
      <c r="F280" s="91">
        <v>2.0874999999999999</v>
      </c>
      <c r="G280" s="91">
        <v>1.2608812111263412</v>
      </c>
      <c r="H280" s="89">
        <f t="shared" si="13"/>
        <v>60.401495143776827</v>
      </c>
      <c r="I280" s="91"/>
      <c r="J280" s="91">
        <v>13.4125</v>
      </c>
      <c r="K280" s="91">
        <v>11.829797426112467</v>
      </c>
      <c r="L280" s="89">
        <f t="shared" si="14"/>
        <v>88.199794416495564</v>
      </c>
    </row>
    <row r="281" spans="1:12" x14ac:dyDescent="0.25">
      <c r="A281" s="73" t="s">
        <v>75</v>
      </c>
      <c r="B281" s="89">
        <v>1.95</v>
      </c>
      <c r="C281" s="89">
        <v>7.0710678118654002E-2</v>
      </c>
      <c r="D281" s="89">
        <f t="shared" si="12"/>
        <v>3.6261886214694359</v>
      </c>
      <c r="E281" s="89"/>
      <c r="F281" s="89">
        <v>0.6</v>
      </c>
      <c r="G281" s="89">
        <v>0.42426406871192857</v>
      </c>
      <c r="H281" s="90">
        <f t="shared" si="13"/>
        <v>70.710678118654769</v>
      </c>
      <c r="I281" s="89"/>
      <c r="J281" s="89">
        <v>1.35</v>
      </c>
      <c r="K281" s="89">
        <v>0.35355339059327251</v>
      </c>
      <c r="L281" s="90">
        <f t="shared" si="14"/>
        <v>26.189140043946107</v>
      </c>
    </row>
    <row r="282" spans="1:12" x14ac:dyDescent="0.25">
      <c r="A282" s="73" t="s">
        <v>105</v>
      </c>
      <c r="B282" s="89">
        <v>5.9</v>
      </c>
      <c r="C282" s="89">
        <v>0.14142135623729543</v>
      </c>
      <c r="D282" s="89">
        <f t="shared" si="12"/>
        <v>2.3969721396151766</v>
      </c>
      <c r="E282" s="89"/>
      <c r="F282" s="89">
        <v>1.6</v>
      </c>
      <c r="G282" s="89">
        <v>0.28284271247461756</v>
      </c>
      <c r="H282" s="89">
        <f t="shared" si="13"/>
        <v>17.677669529663596</v>
      </c>
      <c r="I282" s="89"/>
      <c r="J282" s="89">
        <v>4.3000000000000007</v>
      </c>
      <c r="K282" s="89">
        <v>0.14142135623727031</v>
      </c>
      <c r="L282" s="89">
        <f t="shared" si="14"/>
        <v>3.2888687497039601</v>
      </c>
    </row>
    <row r="283" spans="1:12" x14ac:dyDescent="0.25">
      <c r="A283" s="73" t="s">
        <v>109</v>
      </c>
      <c r="B283" s="89">
        <v>30.5</v>
      </c>
      <c r="C283" s="89">
        <v>2.1213203435596424</v>
      </c>
      <c r="D283" s="89">
        <f t="shared" si="12"/>
        <v>6.9551486674086629</v>
      </c>
      <c r="E283" s="89"/>
      <c r="F283" s="89">
        <v>2.5</v>
      </c>
      <c r="G283" s="89">
        <v>0.70710678118654757</v>
      </c>
      <c r="H283" s="89">
        <f t="shared" si="13"/>
        <v>28.284271247461902</v>
      </c>
      <c r="I283" s="89"/>
      <c r="J283" s="89">
        <v>28</v>
      </c>
      <c r="K283" s="89">
        <v>1.4142135623730951</v>
      </c>
      <c r="L283" s="89">
        <f t="shared" si="14"/>
        <v>5.0507627227610543</v>
      </c>
    </row>
    <row r="284" spans="1:12" x14ac:dyDescent="0.25">
      <c r="A284" s="73" t="s">
        <v>84</v>
      </c>
      <c r="B284" s="89">
        <v>23.65</v>
      </c>
      <c r="C284" s="89">
        <v>2.3334523779156906</v>
      </c>
      <c r="D284" s="89">
        <f t="shared" si="12"/>
        <v>9.8666062491149713</v>
      </c>
      <c r="E284" s="89"/>
      <c r="F284" s="89">
        <v>3.65</v>
      </c>
      <c r="G284" s="89">
        <v>0.49497474683058429</v>
      </c>
      <c r="H284" s="89">
        <f t="shared" si="13"/>
        <v>13.560951967961213</v>
      </c>
      <c r="I284" s="89"/>
      <c r="J284" s="89">
        <v>20</v>
      </c>
      <c r="K284" s="89">
        <v>2.8284271247461903</v>
      </c>
      <c r="L284" s="89">
        <f t="shared" si="14"/>
        <v>14.142135623730951</v>
      </c>
    </row>
    <row r="285" spans="1:12" x14ac:dyDescent="0.25">
      <c r="A285" s="86">
        <v>228</v>
      </c>
      <c r="B285" s="91">
        <v>23.6</v>
      </c>
      <c r="C285" s="91">
        <v>7.4055963394487749</v>
      </c>
      <c r="D285" s="89">
        <f t="shared" si="12"/>
        <v>31.379645506138875</v>
      </c>
      <c r="E285" s="91"/>
      <c r="F285" s="91">
        <v>3.3249999999999997</v>
      </c>
      <c r="G285" s="91">
        <v>0.85648784496420804</v>
      </c>
      <c r="H285" s="89">
        <f t="shared" si="13"/>
        <v>25.759032931254378</v>
      </c>
      <c r="I285" s="91"/>
      <c r="J285" s="91">
        <v>20.275000000000002</v>
      </c>
      <c r="K285" s="91">
        <v>7.546380400089638</v>
      </c>
      <c r="L285" s="89">
        <f t="shared" si="14"/>
        <v>37.220125277877372</v>
      </c>
    </row>
    <row r="286" spans="1:12" x14ac:dyDescent="0.25">
      <c r="A286" s="73" t="s">
        <v>91</v>
      </c>
      <c r="B286" s="89">
        <v>13.100000000000001</v>
      </c>
      <c r="C286" s="89">
        <v>0.42426406871186956</v>
      </c>
      <c r="D286" s="89">
        <f t="shared" si="12"/>
        <v>3.2386570130677064</v>
      </c>
      <c r="E286" s="89"/>
      <c r="F286" s="89">
        <v>3.0999999999999996</v>
      </c>
      <c r="G286" s="89">
        <v>0.42426406871193234</v>
      </c>
      <c r="H286" s="89">
        <f t="shared" si="13"/>
        <v>13.685937700384915</v>
      </c>
      <c r="I286" s="89"/>
      <c r="J286" s="89">
        <v>10</v>
      </c>
      <c r="K286" s="89">
        <v>0</v>
      </c>
      <c r="L286" s="89">
        <f t="shared" si="14"/>
        <v>0</v>
      </c>
    </row>
    <row r="287" spans="1:12" x14ac:dyDescent="0.25">
      <c r="A287" s="73" t="s">
        <v>93</v>
      </c>
      <c r="B287" s="89">
        <v>23.7</v>
      </c>
      <c r="C287" s="89">
        <v>0</v>
      </c>
      <c r="D287" s="89">
        <f t="shared" si="12"/>
        <v>0</v>
      </c>
      <c r="E287" s="89"/>
      <c r="F287" s="89">
        <v>4.5999999999999996</v>
      </c>
      <c r="G287" s="89">
        <v>0.42426406871193656</v>
      </c>
      <c r="H287" s="89">
        <f t="shared" si="13"/>
        <v>9.2231319285203597</v>
      </c>
      <c r="I287" s="89"/>
      <c r="J287" s="89">
        <v>19.099999999999998</v>
      </c>
      <c r="K287" s="89">
        <v>0.42426406871186956</v>
      </c>
      <c r="L287" s="89">
        <f t="shared" si="14"/>
        <v>2.2212778466590031</v>
      </c>
    </row>
    <row r="288" spans="1:12" x14ac:dyDescent="0.25">
      <c r="A288" s="73" t="s">
        <v>94</v>
      </c>
      <c r="B288" s="89">
        <v>32.4</v>
      </c>
      <c r="C288" s="89">
        <v>1.6970562748477462</v>
      </c>
      <c r="D288" s="89">
        <f t="shared" si="12"/>
        <v>5.2378280087893403</v>
      </c>
      <c r="E288" s="89"/>
      <c r="F288" s="89">
        <v>2.8</v>
      </c>
      <c r="G288" s="89">
        <v>0.56568542494923979</v>
      </c>
      <c r="H288" s="89">
        <f t="shared" si="13"/>
        <v>20.203050891044281</v>
      </c>
      <c r="I288" s="89"/>
      <c r="J288" s="89">
        <v>29.6</v>
      </c>
      <c r="K288" s="89">
        <v>1.131370849898464</v>
      </c>
      <c r="L288" s="89">
        <f t="shared" si="14"/>
        <v>3.8221988172245402</v>
      </c>
    </row>
    <row r="289" spans="1:12" x14ac:dyDescent="0.25">
      <c r="A289" s="73" t="s">
        <v>95</v>
      </c>
      <c r="B289" s="89">
        <v>25.200000000000003</v>
      </c>
      <c r="C289" s="89">
        <v>0.56568542494898078</v>
      </c>
      <c r="D289" s="89">
        <f t="shared" si="12"/>
        <v>2.2447834323372251</v>
      </c>
      <c r="E289" s="89"/>
      <c r="F289" s="89">
        <v>2.8</v>
      </c>
      <c r="G289" s="89">
        <v>0</v>
      </c>
      <c r="H289" s="89">
        <f t="shared" si="13"/>
        <v>0</v>
      </c>
      <c r="I289" s="89"/>
      <c r="J289" s="89">
        <v>22.4</v>
      </c>
      <c r="K289" s="89">
        <v>0.56568542494938268</v>
      </c>
      <c r="L289" s="89">
        <f t="shared" si="14"/>
        <v>2.5253813613811729</v>
      </c>
    </row>
    <row r="290" spans="1:12" x14ac:dyDescent="0.25">
      <c r="A290" s="86">
        <v>274</v>
      </c>
      <c r="B290" s="91">
        <v>1.2625</v>
      </c>
      <c r="C290" s="91">
        <v>0.34200041771068923</v>
      </c>
      <c r="D290" s="89">
        <f t="shared" si="12"/>
        <v>27.08914199688628</v>
      </c>
      <c r="E290" s="91"/>
      <c r="F290" s="91">
        <v>0.58750000000000013</v>
      </c>
      <c r="G290" s="91">
        <v>0.42907708265198996</v>
      </c>
      <c r="H290" s="89">
        <f t="shared" si="13"/>
        <v>73.034397047147209</v>
      </c>
      <c r="I290" s="91"/>
      <c r="J290" s="91">
        <v>0.67500000000000004</v>
      </c>
      <c r="K290" s="91">
        <v>0.23754698783308428</v>
      </c>
      <c r="L290" s="89">
        <f t="shared" si="14"/>
        <v>35.192146345642108</v>
      </c>
    </row>
    <row r="291" spans="1:12" x14ac:dyDescent="0.25">
      <c r="A291" s="73" t="s">
        <v>110</v>
      </c>
      <c r="B291" s="89">
        <v>1.4500000000000002</v>
      </c>
      <c r="C291" s="89">
        <v>0.21213203435596409</v>
      </c>
      <c r="D291" s="89">
        <f t="shared" si="12"/>
        <v>14.629795472825109</v>
      </c>
      <c r="E291" s="89"/>
      <c r="F291" s="89">
        <v>0.55000000000000004</v>
      </c>
      <c r="G291" s="89">
        <v>0.21213203435596384</v>
      </c>
      <c r="H291" s="90">
        <f t="shared" si="13"/>
        <v>38.569460791993421</v>
      </c>
      <c r="I291" s="89"/>
      <c r="J291" s="89">
        <v>0.90000000000000013</v>
      </c>
      <c r="K291" s="89">
        <v>0</v>
      </c>
      <c r="L291" s="89">
        <f t="shared" si="14"/>
        <v>0</v>
      </c>
    </row>
    <row r="292" spans="1:12" x14ac:dyDescent="0.25">
      <c r="A292" s="73" t="s">
        <v>62</v>
      </c>
      <c r="B292" s="89">
        <v>1.4</v>
      </c>
      <c r="C292" s="89">
        <v>0.1414213562373127</v>
      </c>
      <c r="D292" s="89">
        <f t="shared" si="12"/>
        <v>10.101525445522336</v>
      </c>
      <c r="E292" s="89"/>
      <c r="F292" s="89">
        <v>0.75</v>
      </c>
      <c r="G292" s="89">
        <v>7.0710678118655571E-2</v>
      </c>
      <c r="H292" s="89">
        <f t="shared" si="13"/>
        <v>9.4280904158207424</v>
      </c>
      <c r="I292" s="89"/>
      <c r="J292" s="89">
        <v>0.65</v>
      </c>
      <c r="K292" s="89">
        <v>0.21213203435596434</v>
      </c>
      <c r="L292" s="90">
        <f t="shared" si="14"/>
        <v>32.635697593225281</v>
      </c>
    </row>
    <row r="293" spans="1:12" x14ac:dyDescent="0.25">
      <c r="A293" s="73" t="s">
        <v>63</v>
      </c>
      <c r="B293" s="89">
        <v>1.35</v>
      </c>
      <c r="C293" s="89">
        <v>0.21213203435596303</v>
      </c>
      <c r="D293" s="89">
        <f t="shared" si="12"/>
        <v>15.713484026367631</v>
      </c>
      <c r="E293" s="89"/>
      <c r="F293" s="89">
        <v>1</v>
      </c>
      <c r="G293" s="89">
        <v>0.14142135623731114</v>
      </c>
      <c r="H293" s="89">
        <f t="shared" si="13"/>
        <v>14.142135623731114</v>
      </c>
      <c r="I293" s="89"/>
      <c r="J293" s="89">
        <v>0.34999999999999992</v>
      </c>
      <c r="K293" s="89">
        <v>7.0710678118654779E-2</v>
      </c>
      <c r="L293" s="89">
        <f t="shared" si="14"/>
        <v>20.203050891044228</v>
      </c>
    </row>
    <row r="294" spans="1:12" x14ac:dyDescent="0.25">
      <c r="A294" s="73" t="s">
        <v>111</v>
      </c>
      <c r="B294" s="89">
        <v>0.85</v>
      </c>
      <c r="C294" s="89">
        <v>0.4949747468305834</v>
      </c>
      <c r="D294" s="90">
        <f t="shared" si="12"/>
        <v>58.232323156539223</v>
      </c>
      <c r="E294" s="89"/>
      <c r="F294" s="89">
        <v>5.0000000000000017E-2</v>
      </c>
      <c r="G294" s="89">
        <v>0.49497474683058329</v>
      </c>
      <c r="H294" s="90">
        <f t="shared" si="13"/>
        <v>989.94949366116623</v>
      </c>
      <c r="I294" s="89"/>
      <c r="J294" s="89">
        <v>0.8</v>
      </c>
      <c r="K294" s="89">
        <v>0</v>
      </c>
      <c r="L294" s="89">
        <f t="shared" si="14"/>
        <v>0</v>
      </c>
    </row>
    <row r="295" spans="1:12" x14ac:dyDescent="0.25">
      <c r="A295" s="86">
        <v>276</v>
      </c>
      <c r="B295" s="91">
        <v>19.475000000000001</v>
      </c>
      <c r="C295" s="91">
        <v>13.559682887147471</v>
      </c>
      <c r="D295" s="89">
        <f t="shared" si="12"/>
        <v>69.626099548895866</v>
      </c>
      <c r="E295" s="91"/>
      <c r="F295" s="91">
        <v>11.962499999999999</v>
      </c>
      <c r="G295" s="91">
        <v>13.607554361981645</v>
      </c>
      <c r="H295" s="89">
        <f t="shared" si="13"/>
        <v>113.75176060172745</v>
      </c>
      <c r="I295" s="91"/>
      <c r="J295" s="91">
        <v>7.5125000000000002</v>
      </c>
      <c r="K295" s="91">
        <v>2.1148708167234651</v>
      </c>
      <c r="L295" s="89">
        <f t="shared" si="14"/>
        <v>28.151358625270749</v>
      </c>
    </row>
    <row r="296" spans="1:12" x14ac:dyDescent="0.25">
      <c r="A296" s="73" t="s">
        <v>75</v>
      </c>
      <c r="B296" s="89">
        <v>40.85</v>
      </c>
      <c r="C296" s="89">
        <v>1.6263455967290537</v>
      </c>
      <c r="D296" s="89">
        <f t="shared" si="12"/>
        <v>3.9812621706953579</v>
      </c>
      <c r="E296" s="89"/>
      <c r="F296" s="89">
        <v>33.85</v>
      </c>
      <c r="G296" s="89">
        <v>3.0405591591021364</v>
      </c>
      <c r="H296" s="89">
        <f t="shared" si="13"/>
        <v>8.9824495099029136</v>
      </c>
      <c r="I296" s="89"/>
      <c r="J296" s="89">
        <v>7.0000000000000018</v>
      </c>
      <c r="K296" s="89">
        <v>1.4142135623730951</v>
      </c>
      <c r="L296" s="89">
        <f t="shared" si="14"/>
        <v>20.20305089104421</v>
      </c>
    </row>
    <row r="297" spans="1:12" x14ac:dyDescent="0.25">
      <c r="A297" s="73" t="s">
        <v>62</v>
      </c>
      <c r="B297" s="89">
        <v>16.05</v>
      </c>
      <c r="C297" s="89">
        <v>0.91923881554246478</v>
      </c>
      <c r="D297" s="89">
        <f t="shared" si="12"/>
        <v>5.7273446451243908</v>
      </c>
      <c r="E297" s="89"/>
      <c r="F297" s="89">
        <v>5.8</v>
      </c>
      <c r="G297" s="89">
        <v>0</v>
      </c>
      <c r="H297" s="89">
        <f t="shared" si="13"/>
        <v>0</v>
      </c>
      <c r="I297" s="89"/>
      <c r="J297" s="89">
        <v>10.25</v>
      </c>
      <c r="K297" s="89">
        <v>0.91923881554251119</v>
      </c>
      <c r="L297" s="89">
        <f t="shared" si="14"/>
        <v>8.9681835662684026</v>
      </c>
    </row>
    <row r="298" spans="1:12" x14ac:dyDescent="0.25">
      <c r="A298" s="73" t="s">
        <v>63</v>
      </c>
      <c r="B298" s="89">
        <v>8.1999999999999993</v>
      </c>
      <c r="C298" s="89">
        <v>0.2828427124746411</v>
      </c>
      <c r="D298" s="89">
        <f t="shared" si="12"/>
        <v>3.4493013716419649</v>
      </c>
      <c r="E298" s="89"/>
      <c r="F298" s="89">
        <v>3.2</v>
      </c>
      <c r="G298" s="89">
        <v>0.56568542494923513</v>
      </c>
      <c r="H298" s="89">
        <f t="shared" si="13"/>
        <v>17.677669529663596</v>
      </c>
      <c r="I298" s="89"/>
      <c r="J298" s="89">
        <v>5</v>
      </c>
      <c r="K298" s="89">
        <v>0.2828427124746411</v>
      </c>
      <c r="L298" s="89">
        <f t="shared" si="14"/>
        <v>5.656854249492822</v>
      </c>
    </row>
    <row r="299" spans="1:12" x14ac:dyDescent="0.25">
      <c r="A299" s="73" t="s">
        <v>64</v>
      </c>
      <c r="B299" s="89">
        <v>12.8</v>
      </c>
      <c r="C299" s="89">
        <v>1.6970562748476961</v>
      </c>
      <c r="D299" s="89">
        <f t="shared" si="12"/>
        <v>13.258252147247623</v>
      </c>
      <c r="E299" s="89"/>
      <c r="F299" s="89">
        <v>5</v>
      </c>
      <c r="G299" s="89">
        <v>1.4142135623730951</v>
      </c>
      <c r="H299" s="90">
        <f t="shared" si="13"/>
        <v>28.284271247461902</v>
      </c>
      <c r="I299" s="89"/>
      <c r="J299" s="89">
        <v>7.8</v>
      </c>
      <c r="K299" s="89">
        <v>0.28284271247461601</v>
      </c>
      <c r="L299" s="89">
        <f t="shared" si="14"/>
        <v>3.6261886214694359</v>
      </c>
    </row>
    <row r="300" spans="1:12" x14ac:dyDescent="0.25">
      <c r="A300" s="86">
        <v>411</v>
      </c>
      <c r="B300" s="91">
        <v>9.2125000000000004</v>
      </c>
      <c r="C300" s="91">
        <v>1.5160451369081522</v>
      </c>
      <c r="D300" s="89">
        <f t="shared" si="12"/>
        <v>16.456392259518612</v>
      </c>
      <c r="E300" s="91"/>
      <c r="F300" s="91">
        <v>1.2875000000000001</v>
      </c>
      <c r="G300" s="91">
        <v>1.3850605969208918</v>
      </c>
      <c r="H300" s="89">
        <f t="shared" si="13"/>
        <v>107.57752209094305</v>
      </c>
      <c r="I300" s="91"/>
      <c r="J300" s="91">
        <v>7.9249999999999998</v>
      </c>
      <c r="K300" s="91">
        <v>0.5311712126450947</v>
      </c>
      <c r="L300" s="89">
        <f t="shared" si="14"/>
        <v>6.702475869338735</v>
      </c>
    </row>
    <row r="301" spans="1:12" x14ac:dyDescent="0.25">
      <c r="A301" s="73" t="s">
        <v>82</v>
      </c>
      <c r="B301" s="89">
        <v>10.8</v>
      </c>
      <c r="C301" s="89">
        <v>0.28284271247459086</v>
      </c>
      <c r="D301" s="89">
        <f t="shared" si="12"/>
        <v>2.6189140043943597</v>
      </c>
      <c r="E301" s="89"/>
      <c r="F301" s="89">
        <v>2.7</v>
      </c>
      <c r="G301" s="89">
        <v>0.1414213562373017</v>
      </c>
      <c r="H301" s="89">
        <f t="shared" si="13"/>
        <v>5.2378280087889513</v>
      </c>
      <c r="I301" s="89"/>
      <c r="J301" s="89">
        <v>8.1</v>
      </c>
      <c r="K301" s="89">
        <v>0.14142135623734567</v>
      </c>
      <c r="L301" s="89">
        <f t="shared" si="14"/>
        <v>1.7459426695968603</v>
      </c>
    </row>
    <row r="302" spans="1:12" x14ac:dyDescent="0.25">
      <c r="A302" s="73" t="s">
        <v>109</v>
      </c>
      <c r="B302" s="89">
        <v>7.15</v>
      </c>
      <c r="C302" s="89">
        <v>0.21213203435593478</v>
      </c>
      <c r="D302" s="89">
        <f t="shared" si="12"/>
        <v>2.966881599383703</v>
      </c>
      <c r="E302" s="89"/>
      <c r="F302" s="89">
        <v>-0.15</v>
      </c>
      <c r="G302" s="89">
        <v>0.21213203435596426</v>
      </c>
      <c r="H302" s="90">
        <f t="shared" si="13"/>
        <v>-141.42135623730951</v>
      </c>
      <c r="I302" s="89"/>
      <c r="J302" s="89">
        <v>7.3</v>
      </c>
      <c r="K302" s="89">
        <v>0</v>
      </c>
      <c r="L302" s="89">
        <f t="shared" si="14"/>
        <v>0</v>
      </c>
    </row>
    <row r="303" spans="1:12" x14ac:dyDescent="0.25">
      <c r="A303" s="73" t="s">
        <v>103</v>
      </c>
      <c r="B303" s="89">
        <v>8.8000000000000007</v>
      </c>
      <c r="C303" s="89">
        <v>0.56568542494920682</v>
      </c>
      <c r="D303" s="89">
        <f t="shared" si="12"/>
        <v>6.4282434653318958</v>
      </c>
      <c r="E303" s="89"/>
      <c r="F303" s="89">
        <v>0.2</v>
      </c>
      <c r="G303" s="89">
        <v>0.28284271247461906</v>
      </c>
      <c r="H303" s="90">
        <f t="shared" si="13"/>
        <v>141.42135623730951</v>
      </c>
      <c r="I303" s="89"/>
      <c r="J303" s="89">
        <v>8.6</v>
      </c>
      <c r="K303" s="89">
        <v>0.2828427124746411</v>
      </c>
      <c r="L303" s="89">
        <f t="shared" si="14"/>
        <v>3.288868749705129</v>
      </c>
    </row>
    <row r="304" spans="1:12" x14ac:dyDescent="0.25">
      <c r="A304" s="73" t="s">
        <v>111</v>
      </c>
      <c r="B304" s="89">
        <v>10.100000000000001</v>
      </c>
      <c r="C304" s="89">
        <v>0.42426406871190303</v>
      </c>
      <c r="D304" s="89">
        <f t="shared" si="12"/>
        <v>4.2006343436822071</v>
      </c>
      <c r="E304" s="89"/>
      <c r="F304" s="89">
        <v>2.4</v>
      </c>
      <c r="G304" s="89">
        <v>0.56568542494923824</v>
      </c>
      <c r="H304" s="89">
        <f t="shared" si="13"/>
        <v>23.570226039551596</v>
      </c>
      <c r="I304" s="89"/>
      <c r="J304" s="89">
        <v>7.7000000000000011</v>
      </c>
      <c r="K304" s="89">
        <v>0.14142135623729543</v>
      </c>
      <c r="L304" s="89">
        <f t="shared" si="14"/>
        <v>1.8366409900947456</v>
      </c>
    </row>
    <row r="305" spans="1:12" x14ac:dyDescent="0.25">
      <c r="A305" s="86">
        <v>438</v>
      </c>
      <c r="B305" s="91">
        <v>6.9874999999999998</v>
      </c>
      <c r="C305" s="91">
        <v>2.6712423540902663</v>
      </c>
      <c r="D305" s="89">
        <f t="shared" si="12"/>
        <v>38.228870899324022</v>
      </c>
      <c r="E305" s="91"/>
      <c r="F305" s="91">
        <v>2.2249999999999996</v>
      </c>
      <c r="G305" s="91">
        <v>0.95730275849836155</v>
      </c>
      <c r="H305" s="89">
        <f t="shared" si="13"/>
        <v>43.024843078578058</v>
      </c>
      <c r="I305" s="91"/>
      <c r="J305" s="91">
        <v>4.7625000000000002</v>
      </c>
      <c r="K305" s="91">
        <v>2.0832238066447446</v>
      </c>
      <c r="L305" s="89">
        <f t="shared" si="14"/>
        <v>43.742232160519571</v>
      </c>
    </row>
    <row r="306" spans="1:12" x14ac:dyDescent="0.25">
      <c r="A306" s="73" t="s">
        <v>110</v>
      </c>
      <c r="B306" s="89">
        <v>3.6500000000000004</v>
      </c>
      <c r="C306" s="89">
        <v>7.0710678118622597E-2</v>
      </c>
      <c r="D306" s="89">
        <f t="shared" si="12"/>
        <v>1.9372788525650027</v>
      </c>
      <c r="E306" s="89"/>
      <c r="F306" s="89">
        <v>1.5</v>
      </c>
      <c r="G306" s="89">
        <v>0.14142135623731114</v>
      </c>
      <c r="H306" s="89">
        <f t="shared" si="13"/>
        <v>9.4280904158207424</v>
      </c>
      <c r="I306" s="89"/>
      <c r="J306" s="89">
        <v>2.1500000000000004</v>
      </c>
      <c r="K306" s="89">
        <v>0.2121320343559599</v>
      </c>
      <c r="L306" s="89">
        <f t="shared" si="14"/>
        <v>9.8666062491144118</v>
      </c>
    </row>
    <row r="307" spans="1:12" x14ac:dyDescent="0.25">
      <c r="A307" s="73" t="s">
        <v>105</v>
      </c>
      <c r="B307" s="89">
        <v>5.55</v>
      </c>
      <c r="C307" s="89">
        <v>0.63639610306789363</v>
      </c>
      <c r="D307" s="89">
        <f t="shared" si="12"/>
        <v>11.466596451673759</v>
      </c>
      <c r="E307" s="89"/>
      <c r="F307" s="89">
        <v>1.7</v>
      </c>
      <c r="G307" s="89">
        <v>0.42426406871192923</v>
      </c>
      <c r="H307" s="90">
        <f t="shared" si="13"/>
        <v>24.956709924231131</v>
      </c>
      <c r="I307" s="89"/>
      <c r="J307" s="89">
        <v>3.8499999999999996</v>
      </c>
      <c r="K307" s="89">
        <v>0.21213203435596828</v>
      </c>
      <c r="L307" s="89">
        <f t="shared" si="14"/>
        <v>5.5099229702848911</v>
      </c>
    </row>
    <row r="308" spans="1:12" x14ac:dyDescent="0.25">
      <c r="A308" s="73" t="s">
        <v>109</v>
      </c>
      <c r="B308" s="89">
        <v>9.35</v>
      </c>
      <c r="C308" s="89">
        <v>0.49497474683055914</v>
      </c>
      <c r="D308" s="89">
        <f t="shared" si="12"/>
        <v>5.2938475596851244</v>
      </c>
      <c r="E308" s="89"/>
      <c r="F308" s="89">
        <v>3.5</v>
      </c>
      <c r="G308" s="89">
        <v>1.1313708498984765</v>
      </c>
      <c r="H308" s="90">
        <f t="shared" si="13"/>
        <v>32.324881425670753</v>
      </c>
      <c r="I308" s="89"/>
      <c r="J308" s="89">
        <v>5.85</v>
      </c>
      <c r="K308" s="89">
        <v>0.63639610306789363</v>
      </c>
      <c r="L308" s="89">
        <f t="shared" si="14"/>
        <v>10.878565864408438</v>
      </c>
    </row>
    <row r="309" spans="1:12" x14ac:dyDescent="0.25">
      <c r="A309" s="73" t="s">
        <v>64</v>
      </c>
      <c r="B309" s="89">
        <v>9.3999999999999986</v>
      </c>
      <c r="C309" s="89">
        <v>0.28284271247469134</v>
      </c>
      <c r="D309" s="89">
        <f t="shared" si="12"/>
        <v>3.008965026326504</v>
      </c>
      <c r="E309" s="89"/>
      <c r="F309" s="89">
        <v>2.2000000000000002</v>
      </c>
      <c r="G309" s="89">
        <v>0.28284271247461601</v>
      </c>
      <c r="H309" s="89">
        <f t="shared" si="13"/>
        <v>12.856486930664362</v>
      </c>
      <c r="I309" s="89"/>
      <c r="J309" s="89">
        <v>7.1999999999999993</v>
      </c>
      <c r="K309" s="89">
        <v>0.56568542494924456</v>
      </c>
      <c r="L309" s="89">
        <f t="shared" si="14"/>
        <v>7.8567420131839523</v>
      </c>
    </row>
    <row r="310" spans="1:12" x14ac:dyDescent="0.25">
      <c r="A310" s="86">
        <v>440</v>
      </c>
      <c r="B310" s="91">
        <v>5.375</v>
      </c>
      <c r="C310" s="91">
        <v>1.2395275597696773</v>
      </c>
      <c r="D310" s="89">
        <f t="shared" si="12"/>
        <v>23.060977856180042</v>
      </c>
      <c r="E310" s="91"/>
      <c r="F310" s="91">
        <v>2.3874999999999997</v>
      </c>
      <c r="G310" s="91">
        <v>0.78273786891179187</v>
      </c>
      <c r="H310" s="89">
        <f t="shared" si="13"/>
        <v>32.784832205729508</v>
      </c>
      <c r="I310" s="91"/>
      <c r="J310" s="91">
        <v>2.9875000000000003</v>
      </c>
      <c r="K310" s="91">
        <v>0.98624468131826593</v>
      </c>
      <c r="L310" s="89">
        <f t="shared" si="14"/>
        <v>33.012374270067475</v>
      </c>
    </row>
    <row r="311" spans="1:12" x14ac:dyDescent="0.25">
      <c r="A311" s="73" t="s">
        <v>112</v>
      </c>
      <c r="B311" s="89">
        <v>3.9</v>
      </c>
      <c r="C311" s="89">
        <v>1.2727922061357859</v>
      </c>
      <c r="D311" s="90">
        <f t="shared" si="12"/>
        <v>32.635697593225281</v>
      </c>
      <c r="E311" s="89"/>
      <c r="F311" s="89">
        <v>2.35</v>
      </c>
      <c r="G311" s="89">
        <v>0.35355339059327379</v>
      </c>
      <c r="H311" s="89">
        <f t="shared" si="13"/>
        <v>15.044825131628672</v>
      </c>
      <c r="I311" s="89"/>
      <c r="J311" s="89">
        <v>1.5499999999999998</v>
      </c>
      <c r="K311" s="89">
        <v>0.91923881554251163</v>
      </c>
      <c r="L311" s="90">
        <f t="shared" si="14"/>
        <v>59.305730035000757</v>
      </c>
    </row>
    <row r="312" spans="1:12" x14ac:dyDescent="0.25">
      <c r="A312" s="73" t="s">
        <v>113</v>
      </c>
      <c r="B312" s="89">
        <v>6.7</v>
      </c>
      <c r="C312" s="89">
        <v>0.70710678118654757</v>
      </c>
      <c r="D312" s="89">
        <f t="shared" si="12"/>
        <v>10.553832555023098</v>
      </c>
      <c r="E312" s="89"/>
      <c r="F312" s="89">
        <v>3.5</v>
      </c>
      <c r="G312" s="89">
        <v>0.42426406871192818</v>
      </c>
      <c r="H312" s="89">
        <f t="shared" si="13"/>
        <v>12.12183053462652</v>
      </c>
      <c r="I312" s="89"/>
      <c r="J312" s="89">
        <v>3.2</v>
      </c>
      <c r="K312" s="89">
        <v>0.28284271247461601</v>
      </c>
      <c r="L312" s="89">
        <f t="shared" si="14"/>
        <v>8.8388347648317502</v>
      </c>
    </row>
    <row r="313" spans="1:12" x14ac:dyDescent="0.25">
      <c r="A313" s="73" t="s">
        <v>102</v>
      </c>
      <c r="B313" s="89">
        <v>5.0999999999999996</v>
      </c>
      <c r="C313" s="89">
        <v>0.42426406871193656</v>
      </c>
      <c r="D313" s="89">
        <f t="shared" si="12"/>
        <v>8.3189033080771893</v>
      </c>
      <c r="E313" s="89"/>
      <c r="F313" s="89">
        <v>1.7</v>
      </c>
      <c r="G313" s="89">
        <v>0.42426406871192923</v>
      </c>
      <c r="H313" s="90">
        <f t="shared" si="13"/>
        <v>24.956709924231131</v>
      </c>
      <c r="I313" s="89"/>
      <c r="J313" s="89">
        <v>3.4000000000000004</v>
      </c>
      <c r="K313" s="89">
        <v>0</v>
      </c>
      <c r="L313" s="89">
        <f t="shared" si="14"/>
        <v>0</v>
      </c>
    </row>
    <row r="314" spans="1:12" x14ac:dyDescent="0.25">
      <c r="A314" s="73" t="s">
        <v>103</v>
      </c>
      <c r="B314" s="89">
        <v>5.8</v>
      </c>
      <c r="C314" s="89">
        <v>0.28284271247461601</v>
      </c>
      <c r="D314" s="89">
        <f t="shared" si="12"/>
        <v>4.8765984909416558</v>
      </c>
      <c r="E314" s="89"/>
      <c r="F314" s="89">
        <v>2</v>
      </c>
      <c r="G314" s="89">
        <v>0.28284271247462228</v>
      </c>
      <c r="H314" s="89">
        <f t="shared" si="13"/>
        <v>14.142135623731114</v>
      </c>
      <c r="I314" s="89"/>
      <c r="J314" s="89">
        <v>3.8</v>
      </c>
      <c r="K314" s="89">
        <v>0</v>
      </c>
      <c r="L314" s="89">
        <f t="shared" si="14"/>
        <v>0</v>
      </c>
    </row>
    <row r="315" spans="1:12" x14ac:dyDescent="0.25">
      <c r="A315" s="86">
        <v>454</v>
      </c>
      <c r="B315" s="91">
        <v>8.35</v>
      </c>
      <c r="C315" s="91">
        <v>3.5403793178536271</v>
      </c>
      <c r="D315" s="89">
        <f t="shared" si="12"/>
        <v>42.399752309624276</v>
      </c>
      <c r="E315" s="91"/>
      <c r="F315" s="91">
        <v>0.625</v>
      </c>
      <c r="G315" s="91">
        <v>0.50638776785046002</v>
      </c>
      <c r="H315" s="89">
        <f t="shared" si="13"/>
        <v>81.022042856073611</v>
      </c>
      <c r="I315" s="91"/>
      <c r="J315" s="91">
        <v>7.7249999999999996</v>
      </c>
      <c r="K315" s="91">
        <v>3.5001020393288966</v>
      </c>
      <c r="L315" s="89">
        <f t="shared" si="14"/>
        <v>45.308764263157244</v>
      </c>
    </row>
    <row r="316" spans="1:12" x14ac:dyDescent="0.25">
      <c r="A316" s="73" t="s">
        <v>57</v>
      </c>
      <c r="B316" s="89">
        <v>4.1999999999999993</v>
      </c>
      <c r="C316" s="89">
        <v>0.56568542494924456</v>
      </c>
      <c r="D316" s="89">
        <f t="shared" si="12"/>
        <v>13.468700594029634</v>
      </c>
      <c r="E316" s="89"/>
      <c r="F316" s="89">
        <v>0</v>
      </c>
      <c r="G316" s="89">
        <v>0</v>
      </c>
      <c r="H316" s="89" t="e">
        <f t="shared" si="13"/>
        <v>#DIV/0!</v>
      </c>
      <c r="I316" s="89"/>
      <c r="J316" s="89">
        <v>4.1999999999999993</v>
      </c>
      <c r="K316" s="89">
        <v>0.56568542494924456</v>
      </c>
      <c r="L316" s="89">
        <f t="shared" si="14"/>
        <v>13.468700594029634</v>
      </c>
    </row>
    <row r="317" spans="1:12" x14ac:dyDescent="0.25">
      <c r="A317" s="73" t="s">
        <v>58</v>
      </c>
      <c r="B317" s="89">
        <v>7.4</v>
      </c>
      <c r="C317" s="89">
        <v>0.28284271247459086</v>
      </c>
      <c r="D317" s="89">
        <f t="shared" si="12"/>
        <v>3.8221988172242005</v>
      </c>
      <c r="E317" s="89"/>
      <c r="F317" s="89">
        <v>1.2</v>
      </c>
      <c r="G317" s="89">
        <v>0</v>
      </c>
      <c r="H317" s="89">
        <f t="shared" si="13"/>
        <v>0</v>
      </c>
      <c r="I317" s="89"/>
      <c r="J317" s="89">
        <v>6.1999999999999993</v>
      </c>
      <c r="K317" s="89">
        <v>0.2828427124746411</v>
      </c>
      <c r="L317" s="89">
        <f t="shared" si="14"/>
        <v>4.5619792334619538</v>
      </c>
    </row>
    <row r="318" spans="1:12" x14ac:dyDescent="0.25">
      <c r="A318" s="73" t="s">
        <v>59</v>
      </c>
      <c r="B318" s="89">
        <v>8.3999999999999986</v>
      </c>
      <c r="C318" s="89">
        <v>0.28284271247469134</v>
      </c>
      <c r="D318" s="89">
        <f t="shared" si="12"/>
        <v>3.3671751485082306</v>
      </c>
      <c r="E318" s="89"/>
      <c r="F318" s="89">
        <v>0.9</v>
      </c>
      <c r="G318" s="89">
        <v>0.14142135623730956</v>
      </c>
      <c r="H318" s="89">
        <f t="shared" si="13"/>
        <v>15.713484026367727</v>
      </c>
      <c r="I318" s="89"/>
      <c r="J318" s="89">
        <v>7.5</v>
      </c>
      <c r="K318" s="89">
        <v>0.14142135623724519</v>
      </c>
      <c r="L318" s="89">
        <f t="shared" si="14"/>
        <v>1.8856180831632694</v>
      </c>
    </row>
    <row r="319" spans="1:12" x14ac:dyDescent="0.25">
      <c r="A319" s="73" t="s">
        <v>60</v>
      </c>
      <c r="B319" s="89">
        <v>13.4</v>
      </c>
      <c r="C319" s="89">
        <v>0</v>
      </c>
      <c r="D319" s="89">
        <f t="shared" si="12"/>
        <v>0</v>
      </c>
      <c r="E319" s="89"/>
      <c r="F319" s="89">
        <v>0.4</v>
      </c>
      <c r="G319" s="89">
        <v>0.28284271247461895</v>
      </c>
      <c r="H319" s="90">
        <f t="shared" si="13"/>
        <v>70.710678118654741</v>
      </c>
      <c r="I319" s="89"/>
      <c r="J319" s="89">
        <v>13</v>
      </c>
      <c r="K319" s="89">
        <v>0.28284271247469134</v>
      </c>
      <c r="L319" s="89">
        <f t="shared" si="14"/>
        <v>2.175713172882241</v>
      </c>
    </row>
    <row r="320" spans="1:12" x14ac:dyDescent="0.25">
      <c r="A320" s="86">
        <v>455</v>
      </c>
      <c r="B320" s="91">
        <v>12.675000000000001</v>
      </c>
      <c r="C320" s="91">
        <v>5.3654316828058786</v>
      </c>
      <c r="D320" s="89">
        <f t="shared" si="12"/>
        <v>42.330821955075962</v>
      </c>
      <c r="E320" s="91"/>
      <c r="F320" s="91">
        <v>4.9000000000000004</v>
      </c>
      <c r="G320" s="91">
        <v>1.5602197647401181</v>
      </c>
      <c r="H320" s="89">
        <f t="shared" si="13"/>
        <v>31.841219688573837</v>
      </c>
      <c r="I320" s="91"/>
      <c r="J320" s="91">
        <v>7.7749999999999995</v>
      </c>
      <c r="K320" s="91">
        <v>4.8088460154178367</v>
      </c>
      <c r="L320" s="89">
        <f t="shared" si="14"/>
        <v>61.850109523058997</v>
      </c>
    </row>
    <row r="321" spans="1:12" x14ac:dyDescent="0.25">
      <c r="A321" s="73" t="s">
        <v>78</v>
      </c>
      <c r="B321" s="89">
        <v>15</v>
      </c>
      <c r="C321" s="89">
        <v>0</v>
      </c>
      <c r="D321" s="89">
        <f t="shared" si="12"/>
        <v>0</v>
      </c>
      <c r="E321" s="89"/>
      <c r="F321" s="89">
        <v>7</v>
      </c>
      <c r="G321" s="89">
        <v>0</v>
      </c>
      <c r="H321" s="89">
        <f t="shared" si="13"/>
        <v>0</v>
      </c>
      <c r="I321" s="89"/>
      <c r="J321" s="89">
        <v>8</v>
      </c>
      <c r="K321" s="89">
        <v>0</v>
      </c>
      <c r="L321" s="89">
        <f t="shared" si="14"/>
        <v>0</v>
      </c>
    </row>
    <row r="322" spans="1:12" x14ac:dyDescent="0.25">
      <c r="A322" s="73" t="s">
        <v>79</v>
      </c>
      <c r="B322" s="89">
        <v>10.5</v>
      </c>
      <c r="C322" s="89">
        <v>0.70710678118654757</v>
      </c>
      <c r="D322" s="89">
        <f t="shared" si="12"/>
        <v>6.7343502970147391</v>
      </c>
      <c r="E322" s="89"/>
      <c r="F322" s="89">
        <v>4.0999999999999996</v>
      </c>
      <c r="G322" s="89">
        <v>0.70710678118654757</v>
      </c>
      <c r="H322" s="89">
        <f t="shared" si="13"/>
        <v>17.24650685820848</v>
      </c>
      <c r="I322" s="89"/>
      <c r="J322" s="89">
        <v>6.4</v>
      </c>
      <c r="K322" s="89">
        <v>0</v>
      </c>
      <c r="L322" s="89">
        <f t="shared" si="14"/>
        <v>0</v>
      </c>
    </row>
    <row r="323" spans="1:12" x14ac:dyDescent="0.25">
      <c r="A323" s="73" t="s">
        <v>80</v>
      </c>
      <c r="B323" s="89">
        <v>18</v>
      </c>
      <c r="C323" s="89">
        <v>4.2426406871192848</v>
      </c>
      <c r="D323" s="89">
        <f t="shared" si="12"/>
        <v>23.570226039551581</v>
      </c>
      <c r="E323" s="89"/>
      <c r="F323" s="89">
        <v>4.5</v>
      </c>
      <c r="G323" s="89">
        <v>2.1213203435596424</v>
      </c>
      <c r="H323" s="90">
        <f t="shared" si="13"/>
        <v>47.140452079103163</v>
      </c>
      <c r="I323" s="89"/>
      <c r="J323" s="89">
        <v>13.5</v>
      </c>
      <c r="K323" s="89">
        <v>2.1213203435596424</v>
      </c>
      <c r="L323" s="89">
        <f t="shared" si="14"/>
        <v>15.713484026367722</v>
      </c>
    </row>
    <row r="324" spans="1:12" x14ac:dyDescent="0.25">
      <c r="A324" s="73" t="s">
        <v>64</v>
      </c>
      <c r="B324" s="89">
        <v>7.2</v>
      </c>
      <c r="C324" s="89">
        <v>6.7882250993908553</v>
      </c>
      <c r="D324" s="90">
        <f t="shared" ref="D324:D341" si="15">(C324/B324)*100</f>
        <v>94.280904158206326</v>
      </c>
      <c r="E324" s="89"/>
      <c r="F324" s="89">
        <v>4</v>
      </c>
      <c r="G324" s="89">
        <v>0</v>
      </c>
      <c r="H324" s="89">
        <f t="shared" ref="H324:H341" si="16">(G324/F324)*100</f>
        <v>0</v>
      </c>
      <c r="I324" s="89"/>
      <c r="J324" s="89">
        <v>3.2</v>
      </c>
      <c r="K324" s="89">
        <v>6.7882250993908562</v>
      </c>
      <c r="L324" s="90">
        <f t="shared" ref="L324:L341" si="17">(K324/J324)*100</f>
        <v>212.13203435596424</v>
      </c>
    </row>
    <row r="325" spans="1:12" x14ac:dyDescent="0.25">
      <c r="A325" s="86" t="s">
        <v>49</v>
      </c>
      <c r="B325" s="91">
        <v>3.4000000000000004</v>
      </c>
      <c r="C325" s="91">
        <v>0.28284271247461601</v>
      </c>
      <c r="D325" s="89">
        <f t="shared" si="15"/>
        <v>8.3189033080769406</v>
      </c>
      <c r="E325" s="91"/>
      <c r="F325" s="91">
        <v>1.2999999999999998</v>
      </c>
      <c r="G325" s="91">
        <v>0.14142135623731114</v>
      </c>
      <c r="H325" s="89">
        <f t="shared" si="16"/>
        <v>10.878565864408552</v>
      </c>
      <c r="I325" s="91"/>
      <c r="J325" s="91">
        <v>2.1000000000000005</v>
      </c>
      <c r="K325" s="91">
        <v>0.42426406871192818</v>
      </c>
      <c r="L325" s="89">
        <f t="shared" si="17"/>
        <v>20.203050891044192</v>
      </c>
    </row>
    <row r="326" spans="1:12" x14ac:dyDescent="0.25">
      <c r="A326" s="73" t="s">
        <v>74</v>
      </c>
      <c r="B326" s="89">
        <v>3.4000000000000004</v>
      </c>
      <c r="C326" s="89">
        <v>0.28284271247461601</v>
      </c>
      <c r="D326" s="89">
        <f t="shared" si="15"/>
        <v>8.3189033080769406</v>
      </c>
      <c r="E326" s="89"/>
      <c r="F326" s="89">
        <v>1.2999999999999998</v>
      </c>
      <c r="G326" s="89">
        <v>0.14142135623731114</v>
      </c>
      <c r="H326" s="89">
        <f t="shared" si="16"/>
        <v>10.878565864408552</v>
      </c>
      <c r="I326" s="89"/>
      <c r="J326" s="89">
        <v>2.1000000000000005</v>
      </c>
      <c r="K326" s="89">
        <v>0.42426406871192818</v>
      </c>
      <c r="L326" s="89">
        <f t="shared" si="17"/>
        <v>20.203050891044192</v>
      </c>
    </row>
    <row r="327" spans="1:12" x14ac:dyDescent="0.25">
      <c r="A327" s="86" t="s">
        <v>28</v>
      </c>
      <c r="B327" s="91">
        <v>4.4000000000000004</v>
      </c>
      <c r="C327" s="91">
        <v>5.0911688245431419</v>
      </c>
      <c r="D327" s="89">
        <f t="shared" si="15"/>
        <v>115.70838237598049</v>
      </c>
      <c r="E327" s="91"/>
      <c r="F327" s="91">
        <v>3.65</v>
      </c>
      <c r="G327" s="91">
        <v>0.2121320343559599</v>
      </c>
      <c r="H327" s="89">
        <f t="shared" si="16"/>
        <v>5.8118365576975313</v>
      </c>
      <c r="I327" s="91"/>
      <c r="J327" s="91">
        <v>0.75</v>
      </c>
      <c r="K327" s="91">
        <v>4.8790367901871781</v>
      </c>
      <c r="L327" s="89">
        <f t="shared" si="17"/>
        <v>650.53823869162375</v>
      </c>
    </row>
    <row r="328" spans="1:12" x14ac:dyDescent="0.25">
      <c r="A328" s="73" t="s">
        <v>105</v>
      </c>
      <c r="B328" s="89">
        <v>4.4000000000000004</v>
      </c>
      <c r="C328" s="89">
        <v>5.0911688245431419</v>
      </c>
      <c r="D328" s="90">
        <f t="shared" si="15"/>
        <v>115.70838237598049</v>
      </c>
      <c r="E328" s="89"/>
      <c r="F328" s="89">
        <v>3.65</v>
      </c>
      <c r="G328" s="89">
        <v>0.2121320343559599</v>
      </c>
      <c r="H328" s="89">
        <f t="shared" si="16"/>
        <v>5.8118365576975313</v>
      </c>
      <c r="I328" s="89"/>
      <c r="J328" s="89">
        <v>0.75</v>
      </c>
      <c r="K328" s="89">
        <v>4.8790367901871781</v>
      </c>
      <c r="L328" s="90">
        <f t="shared" si="17"/>
        <v>650.53823869162375</v>
      </c>
    </row>
    <row r="329" spans="1:12" x14ac:dyDescent="0.25">
      <c r="A329" s="86" t="s">
        <v>26</v>
      </c>
      <c r="B329" s="91">
        <v>3.1</v>
      </c>
      <c r="C329" s="91">
        <v>0</v>
      </c>
      <c r="D329" s="89">
        <f t="shared" si="15"/>
        <v>0</v>
      </c>
      <c r="E329" s="91"/>
      <c r="F329" s="91">
        <v>1.2</v>
      </c>
      <c r="G329" s="91">
        <v>0</v>
      </c>
      <c r="H329" s="89">
        <f t="shared" si="16"/>
        <v>0</v>
      </c>
      <c r="I329" s="91"/>
      <c r="J329" s="91">
        <v>1.9000000000000001</v>
      </c>
      <c r="K329" s="91">
        <v>0</v>
      </c>
      <c r="L329" s="89">
        <f t="shared" si="17"/>
        <v>0</v>
      </c>
    </row>
    <row r="330" spans="1:12" x14ac:dyDescent="0.25">
      <c r="A330" s="73" t="s">
        <v>96</v>
      </c>
      <c r="B330" s="89">
        <v>3.1</v>
      </c>
      <c r="C330" s="89">
        <v>0</v>
      </c>
      <c r="D330" s="89">
        <f t="shared" si="15"/>
        <v>0</v>
      </c>
      <c r="E330" s="89"/>
      <c r="F330" s="89">
        <v>1.2</v>
      </c>
      <c r="G330" s="89">
        <v>0</v>
      </c>
      <c r="H330" s="89">
        <f t="shared" si="16"/>
        <v>0</v>
      </c>
      <c r="I330" s="89"/>
      <c r="J330" s="89">
        <v>1.9000000000000001</v>
      </c>
      <c r="K330" s="89">
        <v>0</v>
      </c>
      <c r="L330" s="89">
        <f t="shared" si="17"/>
        <v>0</v>
      </c>
    </row>
    <row r="331" spans="1:12" x14ac:dyDescent="0.25">
      <c r="A331" s="86" t="s">
        <v>33</v>
      </c>
      <c r="B331" s="91">
        <v>6.5</v>
      </c>
      <c r="C331" s="91">
        <v>0.14142135623734567</v>
      </c>
      <c r="D331" s="89">
        <f t="shared" si="15"/>
        <v>2.175713172882241</v>
      </c>
      <c r="E331" s="91"/>
      <c r="F331" s="91">
        <v>2.2999999999999998</v>
      </c>
      <c r="G331" s="91">
        <v>0.14142135623732055</v>
      </c>
      <c r="H331" s="89">
        <f t="shared" si="16"/>
        <v>6.1487546190139373</v>
      </c>
      <c r="I331" s="91"/>
      <c r="J331" s="91">
        <v>4.1999999999999993</v>
      </c>
      <c r="K331" s="91">
        <v>8.4293697021788069E-8</v>
      </c>
      <c r="L331" s="89">
        <f t="shared" si="17"/>
        <v>2.0069927862330496E-6</v>
      </c>
    </row>
    <row r="332" spans="1:12" x14ac:dyDescent="0.25">
      <c r="A332" s="73" t="s">
        <v>58</v>
      </c>
      <c r="B332" s="89">
        <v>6.5</v>
      </c>
      <c r="C332" s="89">
        <v>0.14142135623734567</v>
      </c>
      <c r="D332" s="89">
        <f t="shared" si="15"/>
        <v>2.175713172882241</v>
      </c>
      <c r="E332" s="89"/>
      <c r="F332" s="89">
        <v>2.2999999999999998</v>
      </c>
      <c r="G332" s="89">
        <v>0.14142135623732055</v>
      </c>
      <c r="H332" s="89">
        <f t="shared" si="16"/>
        <v>6.1487546190139373</v>
      </c>
      <c r="I332" s="89"/>
      <c r="J332" s="89">
        <v>4.1999999999999993</v>
      </c>
      <c r="K332" s="89">
        <v>8.4293697021788069E-8</v>
      </c>
      <c r="L332" s="89">
        <f t="shared" si="17"/>
        <v>2.0069927862330496E-6</v>
      </c>
    </row>
    <row r="333" spans="1:12" x14ac:dyDescent="0.25">
      <c r="A333" s="86" t="s">
        <v>38</v>
      </c>
      <c r="B333" s="91">
        <v>4.8499999999999996</v>
      </c>
      <c r="C333" s="91">
        <v>7.0710678118723086E-2</v>
      </c>
      <c r="D333" s="89">
        <f t="shared" si="15"/>
        <v>1.457952126159239</v>
      </c>
      <c r="E333" s="91"/>
      <c r="F333" s="91">
        <v>1.1499999999999999</v>
      </c>
      <c r="G333" s="91">
        <v>7.0710678118660275E-2</v>
      </c>
      <c r="H333" s="89">
        <f t="shared" si="16"/>
        <v>6.1487546190139373</v>
      </c>
      <c r="I333" s="91"/>
      <c r="J333" s="91">
        <v>3.7</v>
      </c>
      <c r="K333" s="91">
        <v>0</v>
      </c>
      <c r="L333" s="89">
        <f t="shared" si="17"/>
        <v>0</v>
      </c>
    </row>
    <row r="334" spans="1:12" x14ac:dyDescent="0.25">
      <c r="A334" s="73" t="s">
        <v>108</v>
      </c>
      <c r="B334" s="89">
        <v>4.8499999999999996</v>
      </c>
      <c r="C334" s="89">
        <v>7.0710678118723086E-2</v>
      </c>
      <c r="D334" s="89">
        <f t="shared" si="15"/>
        <v>1.457952126159239</v>
      </c>
      <c r="E334" s="89"/>
      <c r="F334" s="89">
        <v>1.1499999999999999</v>
      </c>
      <c r="G334" s="89">
        <v>7.0710678118660275E-2</v>
      </c>
      <c r="H334" s="89">
        <f t="shared" si="16"/>
        <v>6.1487546190139373</v>
      </c>
      <c r="I334" s="89"/>
      <c r="J334" s="89">
        <v>3.7</v>
      </c>
      <c r="K334" s="89">
        <v>0</v>
      </c>
      <c r="L334" s="89">
        <f t="shared" si="17"/>
        <v>0</v>
      </c>
    </row>
    <row r="335" spans="1:12" x14ac:dyDescent="0.25">
      <c r="A335" s="86" t="s">
        <v>27</v>
      </c>
      <c r="B335" s="91">
        <v>0.17499999999999996</v>
      </c>
      <c r="C335" s="91">
        <v>1.2209481093454733</v>
      </c>
      <c r="D335" s="89">
        <f t="shared" si="15"/>
        <v>697.68463391169917</v>
      </c>
      <c r="E335" s="91"/>
      <c r="F335" s="91">
        <v>-0.42500000000000004</v>
      </c>
      <c r="G335" s="91">
        <v>0.52847489465982611</v>
      </c>
      <c r="H335" s="89">
        <f t="shared" si="16"/>
        <v>-124.34703403760614</v>
      </c>
      <c r="I335" s="91"/>
      <c r="J335" s="91">
        <v>0.6</v>
      </c>
      <c r="K335" s="91">
        <v>1.3522468075656267</v>
      </c>
      <c r="L335" s="89">
        <f t="shared" si="17"/>
        <v>225.37446792760446</v>
      </c>
    </row>
    <row r="336" spans="1:12" x14ac:dyDescent="0.25">
      <c r="A336" s="73" t="s">
        <v>57</v>
      </c>
      <c r="B336" s="89">
        <v>1.9</v>
      </c>
      <c r="C336" s="89">
        <v>0.98994949366116725</v>
      </c>
      <c r="D336" s="89">
        <f t="shared" si="15"/>
        <v>52.102604929535126</v>
      </c>
      <c r="E336" s="89"/>
      <c r="F336" s="89">
        <v>-0.8</v>
      </c>
      <c r="G336" s="89">
        <v>0</v>
      </c>
      <c r="H336" s="89">
        <f t="shared" si="16"/>
        <v>0</v>
      </c>
      <c r="I336" s="89"/>
      <c r="J336" s="89">
        <v>2.7</v>
      </c>
      <c r="K336" s="89">
        <v>0.9899494936611668</v>
      </c>
      <c r="L336" s="90">
        <f t="shared" si="17"/>
        <v>36.664796061524697</v>
      </c>
    </row>
    <row r="337" spans="1:12" x14ac:dyDescent="0.25">
      <c r="A337" s="73" t="s">
        <v>76</v>
      </c>
      <c r="B337" s="89">
        <v>-0.1</v>
      </c>
      <c r="C337" s="89">
        <v>0.14142135623730953</v>
      </c>
      <c r="D337" s="90">
        <f t="shared" si="15"/>
        <v>-141.42135623730951</v>
      </c>
      <c r="E337" s="89"/>
      <c r="F337" s="89">
        <v>0</v>
      </c>
      <c r="G337" s="89">
        <v>0</v>
      </c>
      <c r="H337" s="89" t="e">
        <f t="shared" si="16"/>
        <v>#DIV/0!</v>
      </c>
      <c r="I337" s="89"/>
      <c r="J337" s="89">
        <v>-0.1</v>
      </c>
      <c r="K337" s="89">
        <v>0.14142135623730953</v>
      </c>
      <c r="L337" s="90">
        <f t="shared" si="17"/>
        <v>-141.42135623730951</v>
      </c>
    </row>
    <row r="338" spans="1:12" x14ac:dyDescent="0.25">
      <c r="A338" s="73" t="s">
        <v>106</v>
      </c>
      <c r="B338" s="89">
        <v>0</v>
      </c>
      <c r="C338" s="89">
        <v>0</v>
      </c>
      <c r="D338" s="89" t="e">
        <f t="shared" si="15"/>
        <v>#DIV/0!</v>
      </c>
      <c r="E338" s="89"/>
      <c r="F338" s="89">
        <v>0.1</v>
      </c>
      <c r="G338" s="89">
        <v>0.14142135623730953</v>
      </c>
      <c r="H338" s="90">
        <f t="shared" si="16"/>
        <v>141.42135623730951</v>
      </c>
      <c r="I338" s="89"/>
      <c r="J338" s="89">
        <v>-0.1</v>
      </c>
      <c r="K338" s="89">
        <v>0.14142135623730953</v>
      </c>
      <c r="L338" s="90">
        <f t="shared" si="17"/>
        <v>-141.42135623730951</v>
      </c>
    </row>
    <row r="339" spans="1:12" x14ac:dyDescent="0.25">
      <c r="A339" s="73" t="s">
        <v>59</v>
      </c>
      <c r="B339" s="89">
        <v>-1.1000000000000001</v>
      </c>
      <c r="C339" s="89">
        <v>0.141421356237308</v>
      </c>
      <c r="D339" s="90">
        <f t="shared" si="15"/>
        <v>-12.856486930664362</v>
      </c>
      <c r="E339" s="89"/>
      <c r="F339" s="89">
        <v>-1</v>
      </c>
      <c r="G339" s="89">
        <v>0.28284271247461912</v>
      </c>
      <c r="H339" s="90">
        <f t="shared" si="16"/>
        <v>-28.284271247461913</v>
      </c>
      <c r="I339" s="89"/>
      <c r="J339" s="89">
        <v>-9.9999999999999978E-2</v>
      </c>
      <c r="K339" s="89">
        <v>0.14142135623730948</v>
      </c>
      <c r="L339" s="90">
        <f t="shared" si="17"/>
        <v>-141.42135623730951</v>
      </c>
    </row>
    <row r="340" spans="1:12" x14ac:dyDescent="0.25">
      <c r="A340" s="86" t="s">
        <v>43</v>
      </c>
      <c r="B340" s="91">
        <v>-0.5</v>
      </c>
      <c r="C340" s="91">
        <v>0.14142135623730956</v>
      </c>
      <c r="D340" s="89">
        <f t="shared" si="15"/>
        <v>-28.284271247461913</v>
      </c>
      <c r="E340" s="91"/>
      <c r="F340" s="91">
        <v>9.9999999999999978E-2</v>
      </c>
      <c r="G340" s="91">
        <v>0.70710678118654757</v>
      </c>
      <c r="H340" s="89">
        <f t="shared" si="16"/>
        <v>707.10678118654778</v>
      </c>
      <c r="I340" s="91"/>
      <c r="J340" s="91">
        <v>-0.6</v>
      </c>
      <c r="K340" s="91">
        <v>0.84852813742385702</v>
      </c>
      <c r="L340" s="89">
        <f t="shared" si="17"/>
        <v>-141.42135623730951</v>
      </c>
    </row>
    <row r="341" spans="1:12" x14ac:dyDescent="0.25">
      <c r="A341" s="73" t="s">
        <v>60</v>
      </c>
      <c r="B341" s="89">
        <v>-0.5</v>
      </c>
      <c r="C341" s="89">
        <v>0.14142135623730956</v>
      </c>
      <c r="D341" s="90">
        <f t="shared" si="15"/>
        <v>-28.284271247461913</v>
      </c>
      <c r="E341" s="89"/>
      <c r="F341" s="89">
        <v>9.9999999999999978E-2</v>
      </c>
      <c r="G341" s="89">
        <v>0.70710678118654757</v>
      </c>
      <c r="H341" s="90">
        <f t="shared" si="16"/>
        <v>707.10678118654778</v>
      </c>
      <c r="I341" s="89"/>
      <c r="J341" s="89">
        <v>-0.6</v>
      </c>
      <c r="K341" s="89">
        <v>0.84852813742385702</v>
      </c>
      <c r="L341" s="90">
        <f t="shared" si="17"/>
        <v>-141.42135623730951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B2BC-E39B-42A1-8EBE-FABB174304D8}">
  <dimension ref="A2:V542"/>
  <sheetViews>
    <sheetView topLeftCell="C1" workbookViewId="0">
      <pane ySplit="3" topLeftCell="A186" activePane="bottomLeft" state="frozen"/>
      <selection pane="bottomLeft" activeCell="C1" sqref="A1:XFD1048576"/>
    </sheetView>
  </sheetViews>
  <sheetFormatPr defaultRowHeight="15" x14ac:dyDescent="0.25"/>
  <cols>
    <col min="2" max="2" width="11.5703125" customWidth="1"/>
    <col min="3" max="3" width="13.42578125" customWidth="1"/>
    <col min="4" max="4" width="10.85546875" customWidth="1"/>
    <col min="6" max="6" width="13" customWidth="1"/>
    <col min="16" max="16" width="24.7109375" customWidth="1"/>
  </cols>
  <sheetData>
    <row r="2" spans="1:21" ht="15.75" x14ac:dyDescent="0.25">
      <c r="A2" s="1"/>
      <c r="B2" s="2"/>
      <c r="D2" s="3" t="s">
        <v>0</v>
      </c>
      <c r="E2" s="4"/>
      <c r="F2" s="5"/>
      <c r="G2" s="3"/>
      <c r="H2" s="3"/>
      <c r="I2" s="6" t="s">
        <v>1</v>
      </c>
      <c r="J2" s="7" t="s">
        <v>1</v>
      </c>
      <c r="K2" s="7" t="s">
        <v>1</v>
      </c>
      <c r="L2" s="3"/>
      <c r="S2" s="101" t="s">
        <v>118</v>
      </c>
      <c r="T2" s="101" t="s">
        <v>118</v>
      </c>
      <c r="U2" s="101" t="s">
        <v>118</v>
      </c>
    </row>
    <row r="3" spans="1:21" ht="15.75" x14ac:dyDescent="0.25">
      <c r="A3" s="61" t="s">
        <v>5</v>
      </c>
      <c r="B3" s="62" t="s">
        <v>6</v>
      </c>
      <c r="C3" s="63" t="s">
        <v>7</v>
      </c>
      <c r="D3" s="64" t="s">
        <v>8</v>
      </c>
      <c r="E3" s="64" t="s">
        <v>9</v>
      </c>
      <c r="F3" s="65" t="s">
        <v>10</v>
      </c>
      <c r="G3" s="66" t="s">
        <v>11</v>
      </c>
      <c r="H3" s="67" t="s">
        <v>12</v>
      </c>
      <c r="I3" s="66" t="s">
        <v>13</v>
      </c>
      <c r="J3" s="8" t="s">
        <v>14</v>
      </c>
      <c r="K3" s="8" t="s">
        <v>15</v>
      </c>
      <c r="L3" s="8" t="s">
        <v>16</v>
      </c>
      <c r="M3" s="8" t="s">
        <v>2</v>
      </c>
      <c r="N3" s="8" t="s">
        <v>47</v>
      </c>
      <c r="O3" s="8" t="s">
        <v>48</v>
      </c>
      <c r="P3" s="68" t="s">
        <v>18</v>
      </c>
      <c r="Q3" s="8" t="s">
        <v>19</v>
      </c>
      <c r="S3" s="8" t="s">
        <v>2</v>
      </c>
      <c r="T3" s="8" t="s">
        <v>47</v>
      </c>
      <c r="U3" s="8" t="s">
        <v>48</v>
      </c>
    </row>
    <row r="4" spans="1:21" ht="15.75" x14ac:dyDescent="0.25">
      <c r="A4" s="18">
        <v>3</v>
      </c>
      <c r="B4" s="19"/>
      <c r="C4" s="17" t="s">
        <v>20</v>
      </c>
      <c r="D4" s="17">
        <v>117</v>
      </c>
      <c r="E4" s="17" t="s">
        <v>21</v>
      </c>
      <c r="F4" s="20">
        <v>45044</v>
      </c>
      <c r="G4" s="21">
        <v>3</v>
      </c>
      <c r="H4" s="22">
        <v>400</v>
      </c>
      <c r="I4" s="23">
        <v>90.3</v>
      </c>
      <c r="J4" s="23">
        <v>93.6</v>
      </c>
      <c r="K4" s="23">
        <v>91.2</v>
      </c>
      <c r="L4" s="24">
        <v>3.5999999999999943</v>
      </c>
      <c r="M4" s="24">
        <v>9</v>
      </c>
      <c r="N4" s="24">
        <v>2.5</v>
      </c>
      <c r="O4" s="24">
        <v>6.5</v>
      </c>
      <c r="P4" s="17"/>
      <c r="Q4" s="39">
        <v>1</v>
      </c>
    </row>
    <row r="5" spans="1:21" ht="15.75" x14ac:dyDescent="0.25">
      <c r="A5" s="18">
        <v>4</v>
      </c>
      <c r="B5" s="34"/>
      <c r="C5" s="17" t="s">
        <v>20</v>
      </c>
      <c r="D5" s="17">
        <v>117</v>
      </c>
      <c r="E5" s="17" t="s">
        <v>21</v>
      </c>
      <c r="F5" s="20">
        <v>45044</v>
      </c>
      <c r="G5" s="50">
        <v>4</v>
      </c>
      <c r="H5" s="22">
        <v>400</v>
      </c>
      <c r="I5" s="23">
        <v>89.8</v>
      </c>
      <c r="J5" s="23">
        <v>92.8</v>
      </c>
      <c r="K5" s="23">
        <v>90.9</v>
      </c>
      <c r="L5" s="24">
        <v>3.2999999999999972</v>
      </c>
      <c r="M5" s="24">
        <v>8.1999999999999993</v>
      </c>
      <c r="N5" s="24">
        <v>3</v>
      </c>
      <c r="O5" s="24">
        <v>5.1999999999999993</v>
      </c>
      <c r="P5" s="17"/>
      <c r="Q5" s="39">
        <v>1</v>
      </c>
    </row>
    <row r="6" spans="1:21" ht="15.75" x14ac:dyDescent="0.25">
      <c r="A6" s="18">
        <v>5</v>
      </c>
      <c r="B6" s="19"/>
      <c r="C6" s="17" t="s">
        <v>20</v>
      </c>
      <c r="D6" s="17">
        <v>440</v>
      </c>
      <c r="E6" s="17" t="s">
        <v>21</v>
      </c>
      <c r="F6" s="20">
        <v>45058</v>
      </c>
      <c r="G6" s="21">
        <v>5</v>
      </c>
      <c r="H6" s="22">
        <v>1000</v>
      </c>
      <c r="I6" s="23">
        <v>91.2</v>
      </c>
      <c r="J6" s="23">
        <v>93.9</v>
      </c>
      <c r="K6" s="23">
        <v>93.2</v>
      </c>
      <c r="L6" s="24"/>
      <c r="M6" s="24"/>
      <c r="N6" s="24"/>
      <c r="O6" s="24"/>
      <c r="P6" s="17" t="s">
        <v>22</v>
      </c>
      <c r="Q6" s="39">
        <v>1</v>
      </c>
    </row>
    <row r="7" spans="1:21" ht="15.75" x14ac:dyDescent="0.25">
      <c r="A7" s="18">
        <v>6</v>
      </c>
      <c r="B7" s="34"/>
      <c r="C7" s="17" t="s">
        <v>20</v>
      </c>
      <c r="D7" s="17">
        <v>440</v>
      </c>
      <c r="E7" s="17" t="s">
        <v>21</v>
      </c>
      <c r="F7" s="20">
        <v>45058</v>
      </c>
      <c r="G7" s="21">
        <v>6</v>
      </c>
      <c r="H7" s="22">
        <v>1000</v>
      </c>
      <c r="I7" s="23">
        <v>89.9</v>
      </c>
      <c r="J7" s="23">
        <v>94.4</v>
      </c>
      <c r="K7" s="23">
        <v>92.4</v>
      </c>
      <c r="L7" s="24">
        <v>4.7999999999999972</v>
      </c>
      <c r="M7" s="24">
        <v>4.8</v>
      </c>
      <c r="N7" s="24">
        <v>2.6</v>
      </c>
      <c r="O7" s="24">
        <v>2.1999999999999997</v>
      </c>
      <c r="P7" s="17"/>
      <c r="Q7" s="39">
        <v>1</v>
      </c>
    </row>
    <row r="8" spans="1:21" ht="15.75" x14ac:dyDescent="0.25">
      <c r="A8" s="18">
        <v>11</v>
      </c>
      <c r="B8" s="19"/>
      <c r="C8" s="17" t="s">
        <v>20</v>
      </c>
      <c r="D8" s="17">
        <v>44</v>
      </c>
      <c r="E8" s="17" t="s">
        <v>21</v>
      </c>
      <c r="F8" s="20">
        <v>45063</v>
      </c>
      <c r="G8" s="50">
        <v>11</v>
      </c>
      <c r="H8" s="22">
        <v>1000</v>
      </c>
      <c r="I8" s="23">
        <v>90.6</v>
      </c>
      <c r="J8" s="23">
        <v>94.4</v>
      </c>
      <c r="K8" s="23">
        <v>92.6</v>
      </c>
      <c r="L8" s="24">
        <v>4.1000000000000085</v>
      </c>
      <c r="M8" s="24">
        <v>4.0999999999999996</v>
      </c>
      <c r="N8" s="24">
        <v>2.1</v>
      </c>
      <c r="O8" s="24">
        <v>1.9999999999999996</v>
      </c>
      <c r="P8" s="17"/>
      <c r="Q8" s="39">
        <v>1</v>
      </c>
    </row>
    <row r="9" spans="1:21" ht="15.75" x14ac:dyDescent="0.25">
      <c r="A9" s="18">
        <v>12</v>
      </c>
      <c r="B9" s="34"/>
      <c r="C9" s="17" t="s">
        <v>20</v>
      </c>
      <c r="D9" s="17">
        <v>44</v>
      </c>
      <c r="E9" s="17" t="s">
        <v>21</v>
      </c>
      <c r="F9" s="20">
        <v>45063</v>
      </c>
      <c r="G9" s="50">
        <v>12</v>
      </c>
      <c r="H9" s="22">
        <v>1000</v>
      </c>
      <c r="I9" s="23">
        <v>90.6</v>
      </c>
      <c r="J9" s="23">
        <v>94.2</v>
      </c>
      <c r="K9" s="23">
        <v>92.3</v>
      </c>
      <c r="L9" s="24">
        <v>3.9000000000000057</v>
      </c>
      <c r="M9" s="24">
        <v>3.9</v>
      </c>
      <c r="N9" s="24">
        <v>1.8</v>
      </c>
      <c r="O9" s="24">
        <v>2.0999999999999996</v>
      </c>
      <c r="P9" s="17"/>
      <c r="Q9" s="39">
        <v>1</v>
      </c>
    </row>
    <row r="10" spans="1:21" ht="15.75" x14ac:dyDescent="0.25">
      <c r="A10" s="18">
        <v>13</v>
      </c>
      <c r="B10" s="19"/>
      <c r="C10" s="17" t="s">
        <v>20</v>
      </c>
      <c r="D10" s="17">
        <v>48</v>
      </c>
      <c r="E10" s="17" t="s">
        <v>21</v>
      </c>
      <c r="F10" s="20">
        <v>45063</v>
      </c>
      <c r="G10" s="21">
        <v>13</v>
      </c>
      <c r="H10" s="22">
        <v>1250</v>
      </c>
      <c r="I10" s="23">
        <v>90.4</v>
      </c>
      <c r="J10" s="23">
        <v>92.9</v>
      </c>
      <c r="K10" s="23">
        <v>92.2</v>
      </c>
      <c r="L10" s="24">
        <v>2.7999999999999972</v>
      </c>
      <c r="M10" s="24">
        <v>2.2000000000000002</v>
      </c>
      <c r="N10" s="24">
        <v>1.5</v>
      </c>
      <c r="O10" s="24">
        <v>0.70000000000000018</v>
      </c>
      <c r="P10" s="17"/>
      <c r="Q10" s="39">
        <v>1</v>
      </c>
    </row>
    <row r="11" spans="1:21" ht="15.75" x14ac:dyDescent="0.25">
      <c r="A11" s="18">
        <v>14</v>
      </c>
      <c r="B11" s="34"/>
      <c r="C11" s="17" t="s">
        <v>20</v>
      </c>
      <c r="D11" s="17">
        <v>48</v>
      </c>
      <c r="E11" s="17" t="s">
        <v>21</v>
      </c>
      <c r="F11" s="20">
        <v>45063</v>
      </c>
      <c r="G11" s="50">
        <v>14</v>
      </c>
      <c r="H11" s="22">
        <v>1500</v>
      </c>
      <c r="I11" s="23">
        <v>90.2</v>
      </c>
      <c r="J11" s="23">
        <v>93.5</v>
      </c>
      <c r="K11" s="23">
        <v>92.3</v>
      </c>
      <c r="L11" s="24">
        <v>3.5999999999999943</v>
      </c>
      <c r="M11" s="24">
        <v>2.4</v>
      </c>
      <c r="N11" s="24">
        <v>1.5</v>
      </c>
      <c r="O11" s="24">
        <v>0.89999999999999991</v>
      </c>
      <c r="P11" s="17" t="s">
        <v>23</v>
      </c>
      <c r="Q11" s="39">
        <v>1</v>
      </c>
    </row>
    <row r="12" spans="1:21" ht="15.75" x14ac:dyDescent="0.25">
      <c r="A12" s="18">
        <v>9</v>
      </c>
      <c r="B12" s="19"/>
      <c r="C12" s="17" t="s">
        <v>20</v>
      </c>
      <c r="D12" s="17">
        <v>49</v>
      </c>
      <c r="E12" s="17" t="s">
        <v>21</v>
      </c>
      <c r="F12" s="20">
        <v>45063</v>
      </c>
      <c r="G12" s="21">
        <v>9</v>
      </c>
      <c r="H12" s="22">
        <v>750</v>
      </c>
      <c r="I12" s="23">
        <v>90.4</v>
      </c>
      <c r="J12" s="23">
        <v>96.1</v>
      </c>
      <c r="K12" s="23">
        <v>93</v>
      </c>
      <c r="L12" s="24">
        <v>5.9999999999999858</v>
      </c>
      <c r="M12" s="24">
        <v>8</v>
      </c>
      <c r="N12" s="24">
        <v>3.6</v>
      </c>
      <c r="O12" s="24">
        <v>4.4000000000000004</v>
      </c>
      <c r="P12" s="17"/>
      <c r="Q12" s="39">
        <v>1</v>
      </c>
    </row>
    <row r="13" spans="1:21" ht="15.75" x14ac:dyDescent="0.25">
      <c r="A13" s="18">
        <v>10</v>
      </c>
      <c r="B13" s="34"/>
      <c r="C13" s="17" t="s">
        <v>20</v>
      </c>
      <c r="D13" s="17">
        <v>49</v>
      </c>
      <c r="E13" s="17" t="s">
        <v>21</v>
      </c>
      <c r="F13" s="20">
        <v>45063</v>
      </c>
      <c r="G13" s="21">
        <v>10</v>
      </c>
      <c r="H13" s="22">
        <v>750</v>
      </c>
      <c r="I13" s="23">
        <v>91.9</v>
      </c>
      <c r="J13" s="23">
        <v>97.3</v>
      </c>
      <c r="K13" s="23">
        <v>94.2</v>
      </c>
      <c r="L13" s="24">
        <v>5.6999999999999886</v>
      </c>
      <c r="M13" s="24">
        <v>7.6</v>
      </c>
      <c r="N13" s="24">
        <v>3.2</v>
      </c>
      <c r="O13" s="24">
        <v>4.3999999999999995</v>
      </c>
      <c r="P13" s="17"/>
      <c r="Q13" s="39">
        <v>1</v>
      </c>
    </row>
    <row r="14" spans="1:21" ht="15.75" x14ac:dyDescent="0.25">
      <c r="A14" s="18">
        <v>7</v>
      </c>
      <c r="B14" s="34"/>
      <c r="C14" s="17" t="s">
        <v>20</v>
      </c>
      <c r="D14" s="17">
        <v>219</v>
      </c>
      <c r="E14" s="17" t="s">
        <v>21</v>
      </c>
      <c r="F14" s="20">
        <v>45063</v>
      </c>
      <c r="G14" s="21">
        <v>7</v>
      </c>
      <c r="H14" s="22">
        <v>700</v>
      </c>
      <c r="I14" s="23">
        <v>90.1</v>
      </c>
      <c r="J14" s="23">
        <v>91.2</v>
      </c>
      <c r="K14" s="23">
        <v>90.6</v>
      </c>
      <c r="L14" s="24">
        <v>1.4000000000000057</v>
      </c>
      <c r="M14" s="24">
        <v>2</v>
      </c>
      <c r="N14" s="24">
        <v>0.9</v>
      </c>
      <c r="O14" s="24">
        <v>1.1000000000000001</v>
      </c>
      <c r="P14" s="17"/>
      <c r="Q14" s="39">
        <v>1</v>
      </c>
      <c r="T14">
        <v>3</v>
      </c>
      <c r="U14">
        <v>3</v>
      </c>
    </row>
    <row r="15" spans="1:21" ht="15.75" x14ac:dyDescent="0.25">
      <c r="A15" s="18">
        <v>8</v>
      </c>
      <c r="B15" s="57"/>
      <c r="C15" s="17" t="s">
        <v>20</v>
      </c>
      <c r="D15" s="17">
        <v>219</v>
      </c>
      <c r="E15" s="17" t="s">
        <v>21</v>
      </c>
      <c r="F15" s="20">
        <v>45063</v>
      </c>
      <c r="G15" s="50">
        <v>8</v>
      </c>
      <c r="H15" s="22">
        <v>700</v>
      </c>
      <c r="I15" s="23">
        <v>90.3</v>
      </c>
      <c r="J15" s="23">
        <v>91.3</v>
      </c>
      <c r="K15" s="23">
        <v>90.4</v>
      </c>
      <c r="L15" s="24">
        <v>1.2999999999999972</v>
      </c>
      <c r="M15" s="24">
        <v>1.9</v>
      </c>
      <c r="N15" s="24">
        <v>0.3</v>
      </c>
      <c r="O15" s="24">
        <v>1.5999999999999999</v>
      </c>
      <c r="P15" s="17"/>
      <c r="Q15" s="39">
        <v>1</v>
      </c>
      <c r="T15">
        <v>3</v>
      </c>
      <c r="U15">
        <v>3</v>
      </c>
    </row>
    <row r="16" spans="1:21" ht="15.75" x14ac:dyDescent="0.25">
      <c r="A16" s="18">
        <v>17</v>
      </c>
      <c r="B16" s="19"/>
      <c r="C16" s="17" t="s">
        <v>20</v>
      </c>
      <c r="D16" s="17">
        <v>276</v>
      </c>
      <c r="E16" s="17" t="s">
        <v>21</v>
      </c>
      <c r="F16" s="20">
        <v>45063</v>
      </c>
      <c r="G16" s="50">
        <v>17</v>
      </c>
      <c r="H16" s="22">
        <v>350</v>
      </c>
      <c r="I16" s="23">
        <v>90.3</v>
      </c>
      <c r="J16" s="23">
        <v>104.7</v>
      </c>
      <c r="K16" s="23">
        <v>102.8</v>
      </c>
      <c r="L16" s="24">
        <v>14.700000000000003</v>
      </c>
      <c r="M16" s="24">
        <v>42</v>
      </c>
      <c r="N16" s="24">
        <v>36</v>
      </c>
      <c r="O16" s="24">
        <v>6</v>
      </c>
      <c r="P16" s="17"/>
      <c r="Q16" s="39">
        <v>1</v>
      </c>
    </row>
    <row r="17" spans="1:21" ht="15.75" x14ac:dyDescent="0.25">
      <c r="A17" s="18">
        <v>18</v>
      </c>
      <c r="B17" s="34"/>
      <c r="C17" s="17" t="s">
        <v>20</v>
      </c>
      <c r="D17" s="17">
        <v>276</v>
      </c>
      <c r="E17" s="17" t="s">
        <v>21</v>
      </c>
      <c r="F17" s="20">
        <v>45063</v>
      </c>
      <c r="G17" s="21">
        <v>18</v>
      </c>
      <c r="H17" s="22">
        <v>350</v>
      </c>
      <c r="I17" s="23">
        <v>91</v>
      </c>
      <c r="J17" s="23">
        <v>104.6</v>
      </c>
      <c r="K17" s="23">
        <v>102</v>
      </c>
      <c r="L17" s="24">
        <v>13.899999999999991</v>
      </c>
      <c r="M17" s="24">
        <v>39.700000000000003</v>
      </c>
      <c r="N17" s="24">
        <v>31.7</v>
      </c>
      <c r="O17" s="24">
        <v>8.0000000000000036</v>
      </c>
      <c r="P17" s="17"/>
      <c r="Q17" s="39">
        <v>1</v>
      </c>
    </row>
    <row r="18" spans="1:21" ht="15.75" x14ac:dyDescent="0.25">
      <c r="A18" s="18">
        <v>19</v>
      </c>
      <c r="B18" s="19"/>
      <c r="C18" s="17" t="s">
        <v>20</v>
      </c>
      <c r="D18" s="17">
        <v>274</v>
      </c>
      <c r="E18" s="17" t="s">
        <v>21</v>
      </c>
      <c r="F18" s="20">
        <v>45064</v>
      </c>
      <c r="G18" s="21">
        <v>19</v>
      </c>
      <c r="H18" s="22">
        <v>850</v>
      </c>
      <c r="I18" s="23">
        <v>90.5</v>
      </c>
      <c r="J18" s="23">
        <v>91.6</v>
      </c>
      <c r="K18" s="23">
        <v>91</v>
      </c>
      <c r="L18" s="24">
        <v>1.3999999999999915</v>
      </c>
      <c r="M18" s="24">
        <v>1.6</v>
      </c>
      <c r="N18" s="24">
        <v>0.7</v>
      </c>
      <c r="O18" s="24">
        <v>0.90000000000000013</v>
      </c>
      <c r="P18" s="17"/>
      <c r="Q18" s="39">
        <v>1</v>
      </c>
    </row>
    <row r="19" spans="1:21" ht="15.75" x14ac:dyDescent="0.25">
      <c r="A19" s="18">
        <v>20</v>
      </c>
      <c r="B19" s="34"/>
      <c r="C19" s="17" t="s">
        <v>20</v>
      </c>
      <c r="D19" s="17">
        <v>274</v>
      </c>
      <c r="E19" s="17" t="s">
        <v>21</v>
      </c>
      <c r="F19" s="20">
        <v>45064</v>
      </c>
      <c r="G19" s="50">
        <v>20</v>
      </c>
      <c r="H19" s="22">
        <v>850</v>
      </c>
      <c r="I19" s="23">
        <v>89.7</v>
      </c>
      <c r="J19" s="23">
        <v>90.5</v>
      </c>
      <c r="K19" s="23">
        <v>89.9</v>
      </c>
      <c r="L19" s="24">
        <v>1.0999999999999943</v>
      </c>
      <c r="M19" s="24">
        <v>1.3</v>
      </c>
      <c r="N19" s="24">
        <v>0.4</v>
      </c>
      <c r="O19" s="24">
        <v>0.9</v>
      </c>
      <c r="P19" s="17" t="s">
        <v>24</v>
      </c>
      <c r="Q19" s="39">
        <v>1</v>
      </c>
    </row>
    <row r="20" spans="1:21" ht="15.75" x14ac:dyDescent="0.25">
      <c r="A20" s="18">
        <v>15</v>
      </c>
      <c r="B20" s="19"/>
      <c r="C20" s="17" t="s">
        <v>20</v>
      </c>
      <c r="D20" s="17">
        <v>438</v>
      </c>
      <c r="E20" s="17" t="s">
        <v>21</v>
      </c>
      <c r="F20" s="20">
        <v>45064</v>
      </c>
      <c r="G20" s="21">
        <v>15</v>
      </c>
      <c r="H20" s="22">
        <v>1000</v>
      </c>
      <c r="I20" s="23">
        <v>90.7</v>
      </c>
      <c r="J20" s="23">
        <v>94</v>
      </c>
      <c r="K20" s="23">
        <v>92.2</v>
      </c>
      <c r="L20" s="24">
        <v>3.5999999999999943</v>
      </c>
      <c r="M20" s="24">
        <v>3.6</v>
      </c>
      <c r="N20" s="24">
        <v>1.6</v>
      </c>
      <c r="O20" s="24">
        <v>2</v>
      </c>
      <c r="P20" s="17"/>
      <c r="Q20" s="39">
        <v>1</v>
      </c>
    </row>
    <row r="21" spans="1:21" ht="15.75" x14ac:dyDescent="0.25">
      <c r="A21" s="18">
        <v>16</v>
      </c>
      <c r="B21" s="34"/>
      <c r="C21" s="17" t="s">
        <v>20</v>
      </c>
      <c r="D21" s="17">
        <v>438</v>
      </c>
      <c r="E21" s="17" t="s">
        <v>21</v>
      </c>
      <c r="F21" s="20">
        <v>45064</v>
      </c>
      <c r="G21" s="21">
        <v>16</v>
      </c>
      <c r="H21" s="22">
        <v>1000</v>
      </c>
      <c r="I21" s="23">
        <v>91.5</v>
      </c>
      <c r="J21" s="23">
        <v>94.9</v>
      </c>
      <c r="K21" s="23">
        <v>92.8</v>
      </c>
      <c r="L21" s="24">
        <v>3.7000000000000028</v>
      </c>
      <c r="M21" s="24">
        <v>3.7</v>
      </c>
      <c r="N21" s="24">
        <v>1.4</v>
      </c>
      <c r="O21" s="24">
        <v>2.3000000000000003</v>
      </c>
      <c r="P21" s="17"/>
      <c r="Q21" s="39">
        <v>1</v>
      </c>
    </row>
    <row r="22" spans="1:21" ht="15.75" x14ac:dyDescent="0.25">
      <c r="A22" s="18">
        <v>21</v>
      </c>
      <c r="B22" s="19"/>
      <c r="C22" s="17" t="s">
        <v>20</v>
      </c>
      <c r="D22" s="17">
        <v>139</v>
      </c>
      <c r="E22" s="17" t="s">
        <v>21</v>
      </c>
      <c r="F22" s="20">
        <v>45068</v>
      </c>
      <c r="G22" s="21">
        <v>21</v>
      </c>
      <c r="H22" s="22">
        <v>350</v>
      </c>
      <c r="I22" s="23">
        <v>89</v>
      </c>
      <c r="J22" s="23">
        <v>89.9</v>
      </c>
      <c r="K22" s="23">
        <v>89.4</v>
      </c>
      <c r="L22" s="24">
        <v>1.2000000000000028</v>
      </c>
      <c r="M22" s="24">
        <v>3.4</v>
      </c>
      <c r="N22" s="24">
        <v>1.4</v>
      </c>
      <c r="O22" s="24">
        <v>2</v>
      </c>
      <c r="P22" s="17"/>
      <c r="Q22" s="39">
        <v>1</v>
      </c>
      <c r="T22">
        <v>3</v>
      </c>
    </row>
    <row r="23" spans="1:21" ht="15.75" x14ac:dyDescent="0.25">
      <c r="A23" s="18">
        <v>22</v>
      </c>
      <c r="B23" s="19"/>
      <c r="C23" s="17" t="s">
        <v>20</v>
      </c>
      <c r="D23" s="17">
        <v>139</v>
      </c>
      <c r="E23" s="17" t="s">
        <v>21</v>
      </c>
      <c r="F23" s="20">
        <v>45068</v>
      </c>
      <c r="G23" s="21">
        <v>22</v>
      </c>
      <c r="H23" s="22">
        <v>350</v>
      </c>
      <c r="I23" s="23">
        <v>90.4</v>
      </c>
      <c r="J23" s="23">
        <v>91</v>
      </c>
      <c r="K23" s="23">
        <v>90.6</v>
      </c>
      <c r="L23" s="24">
        <v>0.89999999999999147</v>
      </c>
      <c r="M23" s="24">
        <v>2.6</v>
      </c>
      <c r="N23" s="24">
        <v>0.9</v>
      </c>
      <c r="O23" s="24">
        <v>1.7000000000000002</v>
      </c>
      <c r="P23" s="17"/>
      <c r="Q23" s="39">
        <v>1</v>
      </c>
      <c r="T23">
        <v>3</v>
      </c>
    </row>
    <row r="24" spans="1:21" ht="15.75" x14ac:dyDescent="0.25">
      <c r="A24" s="18">
        <v>8</v>
      </c>
      <c r="B24" s="57"/>
      <c r="C24" s="17" t="s">
        <v>20</v>
      </c>
      <c r="D24" s="17">
        <v>140</v>
      </c>
      <c r="E24" s="17" t="s">
        <v>21</v>
      </c>
      <c r="F24" s="20">
        <v>45068</v>
      </c>
      <c r="G24" s="50">
        <v>33</v>
      </c>
      <c r="H24" s="22">
        <v>750</v>
      </c>
      <c r="I24" s="23">
        <v>90.1</v>
      </c>
      <c r="J24" s="23">
        <v>96.4</v>
      </c>
      <c r="K24" s="23">
        <v>93.7</v>
      </c>
      <c r="L24" s="24">
        <v>6.4000000000000057</v>
      </c>
      <c r="M24" s="24">
        <v>8.5</v>
      </c>
      <c r="N24" s="24">
        <v>4.8</v>
      </c>
      <c r="O24" s="24">
        <v>3.7</v>
      </c>
      <c r="P24" s="17"/>
      <c r="Q24" s="17">
        <v>2</v>
      </c>
      <c r="R24" s="17"/>
    </row>
    <row r="25" spans="1:21" ht="15.75" x14ac:dyDescent="0.25">
      <c r="A25" s="18">
        <v>9</v>
      </c>
      <c r="B25" s="19"/>
      <c r="C25" s="17" t="s">
        <v>20</v>
      </c>
      <c r="D25" s="17">
        <v>140</v>
      </c>
      <c r="E25" s="17" t="s">
        <v>21</v>
      </c>
      <c r="F25" s="20">
        <v>45068</v>
      </c>
      <c r="G25" s="21">
        <v>34</v>
      </c>
      <c r="H25" s="22">
        <v>750</v>
      </c>
      <c r="I25" s="23">
        <v>90.1</v>
      </c>
      <c r="J25" s="23">
        <v>96.3</v>
      </c>
      <c r="K25" s="23">
        <v>93.7</v>
      </c>
      <c r="L25" s="24">
        <v>6.2999999999999972</v>
      </c>
      <c r="M25" s="24">
        <v>8.4</v>
      </c>
      <c r="N25" s="24">
        <v>4.8</v>
      </c>
      <c r="O25" s="24">
        <v>3.6000000000000005</v>
      </c>
      <c r="P25" s="17"/>
      <c r="Q25" s="17">
        <v>2</v>
      </c>
      <c r="R25" s="17"/>
    </row>
    <row r="26" spans="1:21" ht="15.75" x14ac:dyDescent="0.25">
      <c r="A26" s="18">
        <v>3</v>
      </c>
      <c r="B26" s="19"/>
      <c r="C26" s="17" t="s">
        <v>20</v>
      </c>
      <c r="D26" s="17">
        <v>145</v>
      </c>
      <c r="E26" s="17" t="s">
        <v>21</v>
      </c>
      <c r="F26" s="20">
        <v>45068</v>
      </c>
      <c r="G26" s="21">
        <v>28</v>
      </c>
      <c r="H26" s="22">
        <v>500</v>
      </c>
      <c r="I26" s="23">
        <v>90.2</v>
      </c>
      <c r="J26" s="23">
        <v>92.1</v>
      </c>
      <c r="K26" s="23">
        <v>91.1</v>
      </c>
      <c r="L26" s="24">
        <v>1.9999999999999858</v>
      </c>
      <c r="M26" s="24">
        <v>4</v>
      </c>
      <c r="N26" s="24">
        <v>1.8</v>
      </c>
      <c r="O26" s="24">
        <v>2.2000000000000002</v>
      </c>
      <c r="P26" s="17"/>
      <c r="Q26" s="17">
        <v>2</v>
      </c>
      <c r="R26" s="17"/>
      <c r="U26">
        <v>3</v>
      </c>
    </row>
    <row r="27" spans="1:21" ht="15.75" x14ac:dyDescent="0.25">
      <c r="A27" s="18">
        <v>4</v>
      </c>
      <c r="B27" s="34"/>
      <c r="C27" s="17" t="s">
        <v>20</v>
      </c>
      <c r="D27" s="17">
        <v>145</v>
      </c>
      <c r="E27" s="17" t="s">
        <v>21</v>
      </c>
      <c r="F27" s="20">
        <v>45068</v>
      </c>
      <c r="G27" s="50">
        <v>29</v>
      </c>
      <c r="H27" s="22">
        <v>500</v>
      </c>
      <c r="I27" s="23">
        <v>89.5</v>
      </c>
      <c r="J27" s="23">
        <v>91</v>
      </c>
      <c r="K27" s="23">
        <v>90.4</v>
      </c>
      <c r="L27" s="24">
        <v>1.5999999999999943</v>
      </c>
      <c r="M27" s="24">
        <v>3.2</v>
      </c>
      <c r="N27" s="24">
        <v>1.8</v>
      </c>
      <c r="O27" s="24">
        <v>1.4000000000000001</v>
      </c>
      <c r="P27" s="17"/>
      <c r="Q27" s="17">
        <v>2</v>
      </c>
      <c r="R27" s="17"/>
      <c r="U27">
        <v>3</v>
      </c>
    </row>
    <row r="28" spans="1:21" ht="15.75" x14ac:dyDescent="0.25">
      <c r="A28" s="18">
        <v>12</v>
      </c>
      <c r="B28" s="34"/>
      <c r="C28" s="17" t="s">
        <v>20</v>
      </c>
      <c r="D28" s="17">
        <v>163</v>
      </c>
      <c r="E28" s="17" t="s">
        <v>21</v>
      </c>
      <c r="F28" s="20">
        <v>45068</v>
      </c>
      <c r="G28" s="50">
        <v>37</v>
      </c>
      <c r="H28" s="22">
        <v>500</v>
      </c>
      <c r="I28" s="23">
        <v>90.1</v>
      </c>
      <c r="J28" s="23">
        <v>98.6</v>
      </c>
      <c r="K28" s="23">
        <v>94.5</v>
      </c>
      <c r="L28" s="24">
        <v>8.5999999999999943</v>
      </c>
      <c r="M28" s="24">
        <v>17.2</v>
      </c>
      <c r="N28" s="24">
        <v>8.8000000000000007</v>
      </c>
      <c r="O28" s="24">
        <v>8.3999999999999986</v>
      </c>
      <c r="P28" s="17"/>
      <c r="Q28" s="17">
        <v>2</v>
      </c>
      <c r="R28" s="17"/>
    </row>
    <row r="29" spans="1:21" ht="15.75" x14ac:dyDescent="0.25">
      <c r="A29" s="18">
        <v>13</v>
      </c>
      <c r="B29" s="19"/>
      <c r="C29" s="17" t="s">
        <v>20</v>
      </c>
      <c r="D29" s="17">
        <v>163</v>
      </c>
      <c r="E29" s="17" t="s">
        <v>21</v>
      </c>
      <c r="F29" s="20">
        <v>45068</v>
      </c>
      <c r="G29" s="21">
        <v>38</v>
      </c>
      <c r="H29" s="22">
        <v>500</v>
      </c>
      <c r="I29" s="23">
        <v>89.6</v>
      </c>
      <c r="J29" s="23">
        <v>97.9</v>
      </c>
      <c r="K29" s="23">
        <v>94.7</v>
      </c>
      <c r="L29" s="24">
        <v>8.4000000000000057</v>
      </c>
      <c r="M29" s="24">
        <v>16.8</v>
      </c>
      <c r="N29" s="24">
        <v>10.199999999999999</v>
      </c>
      <c r="O29" s="24">
        <v>6.6000000000000014</v>
      </c>
      <c r="P29" s="17"/>
      <c r="Q29" s="17">
        <v>2</v>
      </c>
      <c r="R29" s="17"/>
    </row>
    <row r="30" spans="1:21" ht="15.75" x14ac:dyDescent="0.25">
      <c r="A30" s="18">
        <v>14</v>
      </c>
      <c r="B30" s="34"/>
      <c r="C30" s="17" t="s">
        <v>20</v>
      </c>
      <c r="D30" s="17">
        <v>180</v>
      </c>
      <c r="E30" s="17" t="s">
        <v>21</v>
      </c>
      <c r="F30" s="20">
        <v>45068</v>
      </c>
      <c r="G30" s="50">
        <v>39</v>
      </c>
      <c r="H30" s="22">
        <v>750</v>
      </c>
      <c r="I30" s="23">
        <v>91.5</v>
      </c>
      <c r="J30" s="23">
        <v>97.4</v>
      </c>
      <c r="K30" s="23">
        <v>93.8</v>
      </c>
      <c r="L30" s="24">
        <v>6</v>
      </c>
      <c r="M30" s="24">
        <v>8</v>
      </c>
      <c r="N30" s="24">
        <v>3.1</v>
      </c>
      <c r="O30" s="24">
        <v>4.9000000000000004</v>
      </c>
      <c r="P30" s="17"/>
      <c r="Q30" s="17">
        <v>2</v>
      </c>
      <c r="R30" s="17"/>
    </row>
    <row r="31" spans="1:21" ht="15.75" x14ac:dyDescent="0.25">
      <c r="A31" s="18">
        <v>15</v>
      </c>
      <c r="B31" s="19"/>
      <c r="C31" s="17" t="s">
        <v>20</v>
      </c>
      <c r="D31" s="17">
        <v>180</v>
      </c>
      <c r="E31" s="17" t="s">
        <v>21</v>
      </c>
      <c r="F31" s="20">
        <v>45068</v>
      </c>
      <c r="G31" s="21">
        <v>40</v>
      </c>
      <c r="H31" s="22">
        <v>750</v>
      </c>
      <c r="I31" s="23">
        <v>89.6</v>
      </c>
      <c r="J31" s="23">
        <v>95.4</v>
      </c>
      <c r="K31" s="23">
        <v>92</v>
      </c>
      <c r="L31" s="24">
        <v>5.9000000000000057</v>
      </c>
      <c r="M31" s="24">
        <v>7.9</v>
      </c>
      <c r="N31" s="24">
        <v>3.2</v>
      </c>
      <c r="O31" s="24">
        <v>4.7</v>
      </c>
      <c r="P31" s="17"/>
      <c r="Q31" s="17">
        <v>2</v>
      </c>
      <c r="R31" s="17"/>
    </row>
    <row r="32" spans="1:21" ht="15.75" x14ac:dyDescent="0.25">
      <c r="A32" s="18">
        <v>6</v>
      </c>
      <c r="B32" s="34"/>
      <c r="C32" s="17" t="s">
        <v>20</v>
      </c>
      <c r="D32" s="17">
        <v>211</v>
      </c>
      <c r="E32" s="17" t="s">
        <v>21</v>
      </c>
      <c r="F32" s="20">
        <v>45068</v>
      </c>
      <c r="G32" s="85">
        <v>31</v>
      </c>
      <c r="H32" s="22">
        <v>1250</v>
      </c>
      <c r="I32" s="23">
        <v>89.3</v>
      </c>
      <c r="J32" s="23">
        <v>91.7</v>
      </c>
      <c r="K32" s="23">
        <v>90.3</v>
      </c>
      <c r="L32" s="24">
        <v>2.5</v>
      </c>
      <c r="M32" s="24">
        <v>2</v>
      </c>
      <c r="N32" s="24">
        <v>0.8</v>
      </c>
      <c r="O32" s="24">
        <v>1.2</v>
      </c>
      <c r="P32" s="17"/>
      <c r="Q32" s="17">
        <v>2</v>
      </c>
      <c r="R32" s="17"/>
    </row>
    <row r="33" spans="1:21" ht="15.75" x14ac:dyDescent="0.25">
      <c r="A33" s="18">
        <v>7</v>
      </c>
      <c r="B33" s="34"/>
      <c r="C33" s="17" t="s">
        <v>20</v>
      </c>
      <c r="D33" s="17">
        <v>211</v>
      </c>
      <c r="E33" s="17" t="s">
        <v>21</v>
      </c>
      <c r="F33" s="20">
        <v>45068</v>
      </c>
      <c r="G33" s="85">
        <v>32</v>
      </c>
      <c r="H33" s="22">
        <v>1250</v>
      </c>
      <c r="I33" s="23">
        <v>90.7</v>
      </c>
      <c r="J33" s="23">
        <v>92.6</v>
      </c>
      <c r="K33" s="23">
        <v>91.7</v>
      </c>
      <c r="L33" s="24">
        <v>1.9999999999999858</v>
      </c>
      <c r="M33" s="24">
        <v>1.6</v>
      </c>
      <c r="N33" s="24">
        <v>0.8</v>
      </c>
      <c r="O33" s="24">
        <v>0.8</v>
      </c>
      <c r="P33" s="17"/>
      <c r="Q33" s="17">
        <v>2</v>
      </c>
      <c r="R33" s="17"/>
    </row>
    <row r="34" spans="1:21" ht="15.75" x14ac:dyDescent="0.25">
      <c r="A34" s="18">
        <v>10</v>
      </c>
      <c r="B34" s="34"/>
      <c r="C34" s="17" t="s">
        <v>20</v>
      </c>
      <c r="D34" s="17">
        <v>213</v>
      </c>
      <c r="E34" s="17" t="s">
        <v>21</v>
      </c>
      <c r="F34" s="20">
        <v>45068</v>
      </c>
      <c r="G34" s="21">
        <v>35</v>
      </c>
      <c r="H34" s="22">
        <v>500</v>
      </c>
      <c r="I34" s="23">
        <v>90.8</v>
      </c>
      <c r="J34" s="23">
        <v>96.3</v>
      </c>
      <c r="K34" s="23">
        <v>94</v>
      </c>
      <c r="L34" s="24">
        <v>5.5999999999999943</v>
      </c>
      <c r="M34" s="24">
        <v>11.2</v>
      </c>
      <c r="N34" s="24">
        <v>6.4</v>
      </c>
      <c r="O34" s="24">
        <v>4.7999999999999989</v>
      </c>
      <c r="P34" s="17"/>
      <c r="Q34" s="17">
        <v>2</v>
      </c>
      <c r="R34" s="17"/>
    </row>
    <row r="35" spans="1:21" ht="15.75" x14ac:dyDescent="0.25">
      <c r="A35" s="18">
        <v>11</v>
      </c>
      <c r="B35" s="19"/>
      <c r="C35" s="17" t="s">
        <v>20</v>
      </c>
      <c r="D35" s="17">
        <v>213</v>
      </c>
      <c r="E35" s="17" t="s">
        <v>21</v>
      </c>
      <c r="F35" s="20">
        <v>45068</v>
      </c>
      <c r="G35" s="50">
        <v>36</v>
      </c>
      <c r="H35" s="22">
        <v>500</v>
      </c>
      <c r="I35" s="23">
        <v>90.5</v>
      </c>
      <c r="J35" s="23">
        <v>95.9</v>
      </c>
      <c r="K35" s="23">
        <v>93.3</v>
      </c>
      <c r="L35" s="24">
        <v>5.5</v>
      </c>
      <c r="M35" s="24">
        <v>11</v>
      </c>
      <c r="N35" s="24">
        <v>5.6</v>
      </c>
      <c r="O35" s="24">
        <v>5.4</v>
      </c>
      <c r="P35" s="17"/>
      <c r="Q35" s="17">
        <v>2</v>
      </c>
      <c r="R35" s="17"/>
    </row>
    <row r="36" spans="1:21" ht="15.75" x14ac:dyDescent="0.25">
      <c r="A36" s="18">
        <v>5</v>
      </c>
      <c r="B36" s="19"/>
      <c r="C36" s="17" t="s">
        <v>20</v>
      </c>
      <c r="D36" s="17">
        <v>72</v>
      </c>
      <c r="E36" s="17" t="s">
        <v>21</v>
      </c>
      <c r="F36" s="20">
        <v>45069</v>
      </c>
      <c r="G36" s="21">
        <v>30</v>
      </c>
      <c r="H36" s="22">
        <v>500</v>
      </c>
      <c r="I36" s="23">
        <v>91.8</v>
      </c>
      <c r="J36" s="23">
        <v>94.4</v>
      </c>
      <c r="K36" s="23">
        <v>92.6</v>
      </c>
      <c r="L36" s="24">
        <v>2.7000000000000028</v>
      </c>
      <c r="M36" s="24">
        <v>5.4</v>
      </c>
      <c r="N36" s="24">
        <v>1.6</v>
      </c>
      <c r="O36" s="24">
        <v>3.8000000000000003</v>
      </c>
      <c r="P36" s="17"/>
      <c r="Q36" s="17">
        <v>2</v>
      </c>
      <c r="R36" s="17"/>
      <c r="T36">
        <v>3</v>
      </c>
      <c r="U36">
        <v>3</v>
      </c>
    </row>
    <row r="37" spans="1:21" ht="15.75" x14ac:dyDescent="0.25">
      <c r="A37" s="18">
        <v>18</v>
      </c>
      <c r="B37" s="34"/>
      <c r="C37" s="17" t="s">
        <v>20</v>
      </c>
      <c r="D37" s="17">
        <v>72</v>
      </c>
      <c r="E37" s="17" t="s">
        <v>21</v>
      </c>
      <c r="F37" s="20">
        <v>45069</v>
      </c>
      <c r="G37" s="21">
        <v>93</v>
      </c>
      <c r="H37" s="22">
        <v>500</v>
      </c>
      <c r="I37" s="23">
        <v>91.2</v>
      </c>
      <c r="J37" s="23">
        <v>93.1</v>
      </c>
      <c r="K37" s="23">
        <v>92.2</v>
      </c>
      <c r="L37" s="24">
        <v>2.3999999999999915</v>
      </c>
      <c r="M37" s="24">
        <v>4.8</v>
      </c>
      <c r="N37" s="24">
        <v>3</v>
      </c>
      <c r="O37" s="24">
        <v>1.7999999999999998</v>
      </c>
      <c r="P37" s="17"/>
      <c r="Q37" s="17">
        <v>4</v>
      </c>
      <c r="R37" s="17"/>
      <c r="T37">
        <v>3</v>
      </c>
      <c r="U37">
        <v>3</v>
      </c>
    </row>
    <row r="38" spans="1:21" ht="15.75" x14ac:dyDescent="0.25">
      <c r="A38" s="18">
        <v>22</v>
      </c>
      <c r="B38" s="19"/>
      <c r="C38" s="17" t="s">
        <v>20</v>
      </c>
      <c r="D38" s="17">
        <v>85</v>
      </c>
      <c r="E38" s="17" t="s">
        <v>21</v>
      </c>
      <c r="F38" s="20">
        <v>45069</v>
      </c>
      <c r="G38" s="21">
        <v>47</v>
      </c>
      <c r="H38" s="22">
        <v>1000</v>
      </c>
      <c r="I38" s="23">
        <v>91</v>
      </c>
      <c r="J38" s="23">
        <v>93</v>
      </c>
      <c r="K38" s="23">
        <v>91.6</v>
      </c>
      <c r="L38" s="24">
        <v>2.0999999999999943</v>
      </c>
      <c r="M38" s="24">
        <v>2.1</v>
      </c>
      <c r="N38" s="24">
        <v>0.6</v>
      </c>
      <c r="O38" s="24">
        <v>1.5</v>
      </c>
      <c r="P38" s="17"/>
      <c r="Q38" s="17">
        <v>2</v>
      </c>
      <c r="R38" s="17"/>
    </row>
    <row r="39" spans="1:21" ht="15.75" x14ac:dyDescent="0.25">
      <c r="A39" s="7">
        <v>1</v>
      </c>
      <c r="B39" s="34"/>
      <c r="C39" s="17" t="s">
        <v>20</v>
      </c>
      <c r="D39" s="17">
        <v>85</v>
      </c>
      <c r="E39" s="17" t="s">
        <v>21</v>
      </c>
      <c r="F39" s="20">
        <v>45069</v>
      </c>
      <c r="G39" s="21">
        <v>51</v>
      </c>
      <c r="H39" s="22">
        <v>1000</v>
      </c>
      <c r="I39" s="23">
        <v>91.1</v>
      </c>
      <c r="J39" s="23">
        <v>92.8</v>
      </c>
      <c r="K39" s="23">
        <v>91.4</v>
      </c>
      <c r="L39" s="24">
        <v>2.1000000000000085</v>
      </c>
      <c r="M39" s="24">
        <v>2.1</v>
      </c>
      <c r="N39" s="24">
        <v>0.7</v>
      </c>
      <c r="O39" s="24">
        <v>1.4000000000000001</v>
      </c>
      <c r="P39" s="17"/>
      <c r="Q39" s="17">
        <v>3</v>
      </c>
      <c r="R39" s="17"/>
    </row>
    <row r="40" spans="1:21" ht="15.75" x14ac:dyDescent="0.25">
      <c r="A40" s="18">
        <v>2</v>
      </c>
      <c r="B40" s="34"/>
      <c r="C40" s="17" t="s">
        <v>20</v>
      </c>
      <c r="D40" s="17">
        <v>133</v>
      </c>
      <c r="E40" s="17" t="s">
        <v>21</v>
      </c>
      <c r="F40" s="20">
        <v>45069</v>
      </c>
      <c r="G40" s="50">
        <v>52</v>
      </c>
      <c r="H40" s="22">
        <v>1000</v>
      </c>
      <c r="I40" s="23">
        <v>91.7</v>
      </c>
      <c r="J40" s="23">
        <v>95.9</v>
      </c>
      <c r="K40" s="23">
        <v>93.7</v>
      </c>
      <c r="L40" s="24">
        <v>4.6000000000000085</v>
      </c>
      <c r="M40" s="24">
        <v>4.5999999999999996</v>
      </c>
      <c r="N40" s="24">
        <v>2.4</v>
      </c>
      <c r="O40" s="24">
        <v>2.1999999999999997</v>
      </c>
      <c r="P40" s="17"/>
      <c r="Q40" s="17">
        <v>3</v>
      </c>
      <c r="R40" s="17"/>
    </row>
    <row r="41" spans="1:21" ht="15.75" x14ac:dyDescent="0.25">
      <c r="A41" s="18">
        <v>3</v>
      </c>
      <c r="B41" s="19"/>
      <c r="C41" s="17" t="s">
        <v>20</v>
      </c>
      <c r="D41" s="17">
        <v>133</v>
      </c>
      <c r="E41" s="17" t="s">
        <v>21</v>
      </c>
      <c r="F41" s="20">
        <v>45069</v>
      </c>
      <c r="G41" s="21">
        <v>53</v>
      </c>
      <c r="H41" s="22">
        <v>1000</v>
      </c>
      <c r="I41" s="23">
        <v>91.3</v>
      </c>
      <c r="J41" s="23">
        <v>95.4</v>
      </c>
      <c r="K41" s="23">
        <v>93.2</v>
      </c>
      <c r="L41" s="24">
        <v>4.5000000000000142</v>
      </c>
      <c r="M41" s="24">
        <v>4.5</v>
      </c>
      <c r="N41" s="24">
        <v>2.2999999999999998</v>
      </c>
      <c r="O41" s="24">
        <v>2.2000000000000002</v>
      </c>
      <c r="P41" s="17"/>
      <c r="Q41" s="17">
        <v>3</v>
      </c>
      <c r="R41" s="17"/>
    </row>
    <row r="42" spans="1:21" ht="15.75" x14ac:dyDescent="0.25">
      <c r="A42" s="18">
        <v>16</v>
      </c>
      <c r="B42" s="34"/>
      <c r="C42" s="17" t="s">
        <v>20</v>
      </c>
      <c r="D42" s="17">
        <v>179</v>
      </c>
      <c r="E42" s="17" t="s">
        <v>21</v>
      </c>
      <c r="F42" s="20">
        <v>45069</v>
      </c>
      <c r="G42" s="21">
        <v>41</v>
      </c>
      <c r="H42" s="22">
        <v>750</v>
      </c>
      <c r="I42" s="23">
        <v>91.1</v>
      </c>
      <c r="J42" s="23">
        <v>94.5</v>
      </c>
      <c r="K42" s="23">
        <v>92.5</v>
      </c>
      <c r="L42" s="24">
        <v>3.5</v>
      </c>
      <c r="M42" s="24">
        <v>4.7</v>
      </c>
      <c r="N42" s="24">
        <v>1.9</v>
      </c>
      <c r="O42" s="24">
        <v>2.8000000000000003</v>
      </c>
      <c r="P42" s="17"/>
      <c r="Q42" s="17">
        <v>2</v>
      </c>
      <c r="R42" s="17"/>
      <c r="T42">
        <v>3</v>
      </c>
    </row>
    <row r="43" spans="1:21" ht="15.75" x14ac:dyDescent="0.25">
      <c r="A43" s="18">
        <v>17</v>
      </c>
      <c r="B43" s="19"/>
      <c r="C43" s="17" t="s">
        <v>20</v>
      </c>
      <c r="D43" s="17">
        <v>179</v>
      </c>
      <c r="E43" s="17" t="s">
        <v>21</v>
      </c>
      <c r="F43" s="20">
        <v>45069</v>
      </c>
      <c r="G43" s="50">
        <v>42</v>
      </c>
      <c r="H43" s="22">
        <v>750</v>
      </c>
      <c r="I43" s="23">
        <v>90</v>
      </c>
      <c r="J43" s="23">
        <v>93.6</v>
      </c>
      <c r="K43" s="23">
        <v>91</v>
      </c>
      <c r="L43" s="24">
        <v>3.6999999999999886</v>
      </c>
      <c r="M43" s="24">
        <v>4.9000000000000004</v>
      </c>
      <c r="N43" s="24">
        <v>1.3</v>
      </c>
      <c r="O43" s="24">
        <v>3.6000000000000005</v>
      </c>
      <c r="P43" s="17"/>
      <c r="Q43" s="17">
        <v>2</v>
      </c>
      <c r="R43" s="17"/>
      <c r="T43">
        <v>3</v>
      </c>
    </row>
    <row r="44" spans="1:21" ht="15.75" x14ac:dyDescent="0.25">
      <c r="A44" s="18">
        <v>18</v>
      </c>
      <c r="B44" s="34"/>
      <c r="C44" s="17" t="s">
        <v>20</v>
      </c>
      <c r="D44" s="17">
        <v>181</v>
      </c>
      <c r="E44" s="17" t="s">
        <v>21</v>
      </c>
      <c r="F44" s="20">
        <v>45069</v>
      </c>
      <c r="G44" s="21">
        <v>43</v>
      </c>
      <c r="H44" s="22">
        <v>1000</v>
      </c>
      <c r="I44" s="23">
        <v>89.9</v>
      </c>
      <c r="J44" s="23">
        <v>94</v>
      </c>
      <c r="K44" s="23">
        <v>92.2</v>
      </c>
      <c r="L44" s="24">
        <v>4.1999999999999886</v>
      </c>
      <c r="M44" s="24">
        <v>4.2</v>
      </c>
      <c r="N44" s="24">
        <v>2.2999999999999998</v>
      </c>
      <c r="O44" s="24">
        <v>1.9000000000000004</v>
      </c>
      <c r="P44" s="17"/>
      <c r="Q44" s="17">
        <v>2</v>
      </c>
    </row>
    <row r="45" spans="1:21" ht="15.75" x14ac:dyDescent="0.25">
      <c r="A45" s="18">
        <v>19</v>
      </c>
      <c r="B45" s="19"/>
      <c r="C45" s="17" t="s">
        <v>20</v>
      </c>
      <c r="D45" s="17">
        <v>181</v>
      </c>
      <c r="E45" s="17" t="s">
        <v>21</v>
      </c>
      <c r="F45" s="20">
        <v>45069</v>
      </c>
      <c r="G45" s="21">
        <v>44</v>
      </c>
      <c r="H45" s="22">
        <v>1000</v>
      </c>
      <c r="I45" s="23">
        <v>89.8</v>
      </c>
      <c r="J45" s="23">
        <v>94.6</v>
      </c>
      <c r="K45" s="23">
        <v>92.4</v>
      </c>
      <c r="L45" s="24">
        <v>4.8999999999999915</v>
      </c>
      <c r="M45" s="24">
        <v>4.9000000000000004</v>
      </c>
      <c r="N45" s="24">
        <v>2.6</v>
      </c>
      <c r="O45" s="24">
        <v>2.3000000000000003</v>
      </c>
      <c r="P45" s="17"/>
      <c r="Q45" s="17">
        <v>2</v>
      </c>
    </row>
    <row r="46" spans="1:21" ht="15.75" x14ac:dyDescent="0.25">
      <c r="A46" s="18">
        <v>20</v>
      </c>
      <c r="B46" s="34"/>
      <c r="C46" s="17" t="s">
        <v>20</v>
      </c>
      <c r="D46" s="17">
        <v>185</v>
      </c>
      <c r="E46" s="17" t="s">
        <v>21</v>
      </c>
      <c r="F46" s="20">
        <v>45069</v>
      </c>
      <c r="G46" s="50">
        <v>45</v>
      </c>
      <c r="H46" s="22">
        <v>750</v>
      </c>
      <c r="I46" s="23">
        <v>91.1</v>
      </c>
      <c r="J46" s="23">
        <v>99.1</v>
      </c>
      <c r="K46" s="23">
        <v>95.8</v>
      </c>
      <c r="L46" s="24">
        <v>8.0999999999999943</v>
      </c>
      <c r="M46" s="24">
        <v>10.8</v>
      </c>
      <c r="N46" s="24">
        <v>6.3</v>
      </c>
      <c r="O46" s="24">
        <v>4.5000000000000009</v>
      </c>
      <c r="P46" s="17"/>
      <c r="Q46" s="17">
        <v>2</v>
      </c>
    </row>
    <row r="47" spans="1:21" ht="15.75" x14ac:dyDescent="0.25">
      <c r="A47" s="18">
        <v>21</v>
      </c>
      <c r="B47" s="19"/>
      <c r="C47" s="17" t="s">
        <v>20</v>
      </c>
      <c r="D47" s="17">
        <v>185</v>
      </c>
      <c r="E47" s="17" t="s">
        <v>21</v>
      </c>
      <c r="F47" s="20">
        <v>45069</v>
      </c>
      <c r="G47" s="21">
        <v>46</v>
      </c>
      <c r="H47" s="22">
        <v>500</v>
      </c>
      <c r="I47" s="23">
        <v>90.5</v>
      </c>
      <c r="J47" s="23">
        <v>95.9</v>
      </c>
      <c r="K47" s="23">
        <v>93.8</v>
      </c>
      <c r="L47" s="24">
        <v>5.5</v>
      </c>
      <c r="M47" s="24">
        <v>11</v>
      </c>
      <c r="N47" s="24">
        <v>6.6</v>
      </c>
      <c r="O47" s="24">
        <v>4.4000000000000004</v>
      </c>
      <c r="P47" s="17"/>
      <c r="Q47" s="17">
        <v>2</v>
      </c>
    </row>
    <row r="48" spans="1:21" ht="15.75" x14ac:dyDescent="0.25">
      <c r="A48" s="18">
        <v>5</v>
      </c>
      <c r="B48" s="19"/>
      <c r="C48" s="17" t="s">
        <v>20</v>
      </c>
      <c r="D48" s="17">
        <v>228</v>
      </c>
      <c r="E48" s="17" t="s">
        <v>21</v>
      </c>
      <c r="F48" s="20">
        <v>45069</v>
      </c>
      <c r="G48" s="21">
        <v>55</v>
      </c>
      <c r="H48" s="22">
        <v>500</v>
      </c>
      <c r="I48" s="23">
        <v>91.6</v>
      </c>
      <c r="J48" s="23">
        <v>97.6</v>
      </c>
      <c r="K48" s="23">
        <v>92.6</v>
      </c>
      <c r="L48" s="24">
        <v>6.4000000000000057</v>
      </c>
      <c r="M48" s="24">
        <v>12.8</v>
      </c>
      <c r="N48" s="24">
        <v>2.8</v>
      </c>
      <c r="O48" s="24">
        <v>10</v>
      </c>
      <c r="P48" s="17"/>
      <c r="Q48" s="17">
        <v>3</v>
      </c>
    </row>
    <row r="49" spans="1:17" ht="15.75" x14ac:dyDescent="0.25">
      <c r="A49" s="18">
        <v>6</v>
      </c>
      <c r="B49" s="34"/>
      <c r="C49" s="17" t="s">
        <v>20</v>
      </c>
      <c r="D49" s="17">
        <v>228</v>
      </c>
      <c r="E49" s="17" t="s">
        <v>21</v>
      </c>
      <c r="F49" s="20">
        <v>45069</v>
      </c>
      <c r="G49" s="21">
        <v>56</v>
      </c>
      <c r="H49" s="22">
        <v>500</v>
      </c>
      <c r="I49" s="23">
        <v>91.1</v>
      </c>
      <c r="J49" s="23">
        <v>97.4</v>
      </c>
      <c r="K49" s="23">
        <v>92.4</v>
      </c>
      <c r="L49" s="24">
        <v>6.7000000000000171</v>
      </c>
      <c r="M49" s="24">
        <v>13.4</v>
      </c>
      <c r="N49" s="24">
        <v>3.4</v>
      </c>
      <c r="O49" s="24">
        <v>10</v>
      </c>
      <c r="P49" s="17"/>
      <c r="Q49" s="17">
        <v>3</v>
      </c>
    </row>
    <row r="50" spans="1:17" ht="15.75" x14ac:dyDescent="0.25">
      <c r="A50" s="18">
        <v>7</v>
      </c>
      <c r="B50" s="34"/>
      <c r="C50" s="17" t="s">
        <v>20</v>
      </c>
      <c r="D50" s="17">
        <v>57</v>
      </c>
      <c r="E50" s="17" t="s">
        <v>21</v>
      </c>
      <c r="F50" s="20">
        <v>45070</v>
      </c>
      <c r="G50" s="21">
        <v>57</v>
      </c>
      <c r="H50" s="22">
        <v>500</v>
      </c>
      <c r="I50" s="23">
        <v>91.3</v>
      </c>
      <c r="J50" s="23">
        <v>92.2</v>
      </c>
      <c r="K50" s="23">
        <v>91.1</v>
      </c>
      <c r="L50" s="24">
        <v>1.3000000000000114</v>
      </c>
      <c r="M50" s="24">
        <v>2.6</v>
      </c>
      <c r="N50" s="24">
        <v>0.4</v>
      </c>
      <c r="O50" s="24">
        <v>2.2000000000000002</v>
      </c>
      <c r="P50" s="17"/>
      <c r="Q50" s="17">
        <v>3</v>
      </c>
    </row>
    <row r="51" spans="1:17" ht="15.75" x14ac:dyDescent="0.25">
      <c r="A51" s="18">
        <v>8</v>
      </c>
      <c r="B51" s="57"/>
      <c r="C51" s="17" t="s">
        <v>20</v>
      </c>
      <c r="D51" s="17">
        <v>57</v>
      </c>
      <c r="E51" s="17" t="s">
        <v>21</v>
      </c>
      <c r="F51" s="20">
        <v>45070</v>
      </c>
      <c r="G51" s="50">
        <v>58</v>
      </c>
      <c r="H51" s="22">
        <v>500</v>
      </c>
      <c r="I51" s="23">
        <v>91.3</v>
      </c>
      <c r="J51" s="23">
        <v>92</v>
      </c>
      <c r="K51" s="23">
        <v>90.9</v>
      </c>
      <c r="L51" s="24">
        <v>1.1000000000000085</v>
      </c>
      <c r="M51" s="24">
        <v>2.2000000000000002</v>
      </c>
      <c r="N51" s="24">
        <v>0</v>
      </c>
      <c r="O51" s="24">
        <v>2.2000000000000002</v>
      </c>
      <c r="P51" s="17"/>
      <c r="Q51" s="17">
        <v>3</v>
      </c>
    </row>
    <row r="52" spans="1:17" ht="15.75" x14ac:dyDescent="0.25">
      <c r="A52" s="18">
        <v>19</v>
      </c>
      <c r="B52" s="19"/>
      <c r="C52" s="17" t="s">
        <v>20</v>
      </c>
      <c r="D52" s="17">
        <v>89</v>
      </c>
      <c r="E52" s="17" t="s">
        <v>21</v>
      </c>
      <c r="F52" s="20">
        <v>45070</v>
      </c>
      <c r="G52" s="21">
        <v>94</v>
      </c>
      <c r="H52" s="22">
        <v>1000</v>
      </c>
      <c r="I52" s="23">
        <v>90.5</v>
      </c>
      <c r="J52" s="23">
        <v>94.9</v>
      </c>
      <c r="K52" s="23">
        <v>93.1</v>
      </c>
      <c r="L52" s="24">
        <v>4.9000000000000057</v>
      </c>
      <c r="M52" s="24">
        <v>4.9000000000000004</v>
      </c>
      <c r="N52" s="24">
        <v>3.1</v>
      </c>
      <c r="O52" s="24">
        <v>1.8000000000000003</v>
      </c>
      <c r="P52" s="17"/>
      <c r="Q52" s="17">
        <v>4</v>
      </c>
    </row>
    <row r="53" spans="1:17" ht="15.75" x14ac:dyDescent="0.25">
      <c r="A53" s="18">
        <v>20</v>
      </c>
      <c r="B53" s="34"/>
      <c r="C53" s="17" t="s">
        <v>20</v>
      </c>
      <c r="D53" s="17">
        <v>89</v>
      </c>
      <c r="E53" s="17" t="s">
        <v>21</v>
      </c>
      <c r="F53" s="20">
        <v>45070</v>
      </c>
      <c r="G53" s="50">
        <v>95</v>
      </c>
      <c r="H53" s="22">
        <v>1000</v>
      </c>
      <c r="I53" s="23">
        <v>90.7</v>
      </c>
      <c r="J53" s="23">
        <v>95.3</v>
      </c>
      <c r="K53" s="23">
        <v>93.6</v>
      </c>
      <c r="L53" s="24">
        <v>5.0999999999999943</v>
      </c>
      <c r="M53" s="24">
        <v>5.0999999999999996</v>
      </c>
      <c r="N53" s="24">
        <v>3.4</v>
      </c>
      <c r="O53" s="24">
        <v>1.6999999999999997</v>
      </c>
      <c r="P53" s="17"/>
      <c r="Q53" s="17">
        <v>4</v>
      </c>
    </row>
    <row r="54" spans="1:17" ht="15.75" x14ac:dyDescent="0.25">
      <c r="A54" s="18">
        <v>11</v>
      </c>
      <c r="B54" s="19"/>
      <c r="C54" s="17" t="s">
        <v>20</v>
      </c>
      <c r="D54" s="17">
        <v>114</v>
      </c>
      <c r="E54" s="17" t="s">
        <v>21</v>
      </c>
      <c r="F54" s="20">
        <v>45070</v>
      </c>
      <c r="G54" s="50">
        <v>61</v>
      </c>
      <c r="H54" s="22">
        <v>750</v>
      </c>
      <c r="I54" s="23">
        <v>91.7</v>
      </c>
      <c r="J54" s="23">
        <v>96</v>
      </c>
      <c r="K54" s="23">
        <v>92.7</v>
      </c>
      <c r="L54" s="24">
        <v>4.7000000000000028</v>
      </c>
      <c r="M54" s="24">
        <v>6.3</v>
      </c>
      <c r="N54" s="24">
        <v>1.9</v>
      </c>
      <c r="O54" s="24">
        <v>4.4000000000000004</v>
      </c>
      <c r="P54" s="17"/>
      <c r="Q54" s="17">
        <v>3</v>
      </c>
    </row>
    <row r="55" spans="1:17" ht="15.75" x14ac:dyDescent="0.25">
      <c r="A55" s="18">
        <v>12</v>
      </c>
      <c r="B55" s="34"/>
      <c r="C55" s="17" t="s">
        <v>20</v>
      </c>
      <c r="D55" s="17">
        <v>114</v>
      </c>
      <c r="E55" s="17" t="s">
        <v>21</v>
      </c>
      <c r="F55" s="20">
        <v>45070</v>
      </c>
      <c r="G55" s="50">
        <v>62</v>
      </c>
      <c r="H55" s="22">
        <v>750</v>
      </c>
      <c r="I55" s="23">
        <v>90.4</v>
      </c>
      <c r="J55" s="23">
        <v>94.7</v>
      </c>
      <c r="K55" s="23">
        <v>91.5</v>
      </c>
      <c r="L55" s="24">
        <v>4.7000000000000028</v>
      </c>
      <c r="M55" s="24">
        <v>6.3</v>
      </c>
      <c r="N55" s="24">
        <v>2</v>
      </c>
      <c r="O55" s="24">
        <v>4.3</v>
      </c>
      <c r="P55" s="17"/>
      <c r="Q55" s="17">
        <v>3</v>
      </c>
    </row>
    <row r="56" spans="1:17" ht="15.75" x14ac:dyDescent="0.25">
      <c r="A56" s="18">
        <v>15</v>
      </c>
      <c r="B56" s="19"/>
      <c r="C56" s="17" t="s">
        <v>20</v>
      </c>
      <c r="D56" s="17">
        <v>115</v>
      </c>
      <c r="E56" s="17" t="s">
        <v>21</v>
      </c>
      <c r="F56" s="20">
        <v>45070</v>
      </c>
      <c r="G56" s="21">
        <v>65</v>
      </c>
      <c r="H56" s="22">
        <v>1000</v>
      </c>
      <c r="I56" s="23">
        <v>92</v>
      </c>
      <c r="J56" s="23">
        <v>93.5</v>
      </c>
      <c r="K56" s="23">
        <v>92.1</v>
      </c>
      <c r="L56" s="24">
        <v>1.9000000000000057</v>
      </c>
      <c r="M56" s="24">
        <v>1.9</v>
      </c>
      <c r="N56" s="24">
        <v>0.5</v>
      </c>
      <c r="O56" s="24">
        <v>1.4</v>
      </c>
      <c r="P56" s="17"/>
      <c r="Q56" s="17">
        <v>3</v>
      </c>
    </row>
    <row r="57" spans="1:17" ht="15.75" x14ac:dyDescent="0.25">
      <c r="A57" s="18">
        <v>16</v>
      </c>
      <c r="B57" s="34"/>
      <c r="C57" s="17" t="s">
        <v>20</v>
      </c>
      <c r="D57" s="17">
        <v>115</v>
      </c>
      <c r="E57" s="17" t="s">
        <v>21</v>
      </c>
      <c r="F57" s="20">
        <v>45070</v>
      </c>
      <c r="G57" s="21">
        <v>66</v>
      </c>
      <c r="H57" s="22">
        <v>1000</v>
      </c>
      <c r="I57" s="23">
        <v>91.3</v>
      </c>
      <c r="J57" s="23">
        <v>93.1</v>
      </c>
      <c r="K57" s="23">
        <v>91.8</v>
      </c>
      <c r="L57" s="24">
        <v>2.2000000000000028</v>
      </c>
      <c r="M57" s="24">
        <v>2.2000000000000002</v>
      </c>
      <c r="N57" s="24">
        <v>0.9</v>
      </c>
      <c r="O57" s="24">
        <v>1.3000000000000003</v>
      </c>
      <c r="P57" s="17"/>
      <c r="Q57" s="17">
        <v>3</v>
      </c>
    </row>
    <row r="58" spans="1:17" ht="15.75" x14ac:dyDescent="0.25">
      <c r="A58" s="18">
        <v>13</v>
      </c>
      <c r="B58" s="19"/>
      <c r="C58" s="17" t="s">
        <v>20</v>
      </c>
      <c r="D58" s="17">
        <v>123</v>
      </c>
      <c r="E58" s="17" t="s">
        <v>21</v>
      </c>
      <c r="F58" s="20">
        <v>45070</v>
      </c>
      <c r="G58" s="21">
        <v>63</v>
      </c>
      <c r="H58" s="22">
        <v>150</v>
      </c>
      <c r="I58" s="23">
        <v>91.4</v>
      </c>
      <c r="J58" s="23">
        <v>94.7</v>
      </c>
      <c r="K58" s="23">
        <v>92.1</v>
      </c>
      <c r="L58" s="24">
        <v>3.7000000000000028</v>
      </c>
      <c r="M58" s="24">
        <v>24.7</v>
      </c>
      <c r="N58" s="24">
        <v>7.3</v>
      </c>
      <c r="O58" s="24">
        <v>17.399999999999999</v>
      </c>
      <c r="P58" s="17" t="s">
        <v>25</v>
      </c>
      <c r="Q58" s="17">
        <v>3</v>
      </c>
    </row>
    <row r="59" spans="1:17" ht="15.75" x14ac:dyDescent="0.25">
      <c r="A59" s="18">
        <v>14</v>
      </c>
      <c r="B59" s="34"/>
      <c r="C59" s="17" t="s">
        <v>20</v>
      </c>
      <c r="D59" s="17">
        <v>123</v>
      </c>
      <c r="E59" s="17" t="s">
        <v>21</v>
      </c>
      <c r="F59" s="20">
        <v>45070</v>
      </c>
      <c r="G59" s="50">
        <v>64</v>
      </c>
      <c r="H59" s="22">
        <v>150</v>
      </c>
      <c r="I59" s="23">
        <v>91</v>
      </c>
      <c r="J59" s="23">
        <v>94.1</v>
      </c>
      <c r="K59" s="23">
        <v>91.7</v>
      </c>
      <c r="L59" s="24">
        <v>3.5</v>
      </c>
      <c r="M59" s="24">
        <v>23.3</v>
      </c>
      <c r="N59" s="24">
        <v>7.3</v>
      </c>
      <c r="O59" s="24">
        <v>16</v>
      </c>
      <c r="P59" s="17"/>
      <c r="Q59" s="17">
        <v>3</v>
      </c>
    </row>
    <row r="60" spans="1:17" ht="15.75" x14ac:dyDescent="0.25">
      <c r="A60" s="18">
        <v>9</v>
      </c>
      <c r="B60" s="19"/>
      <c r="C60" s="17" t="s">
        <v>20</v>
      </c>
      <c r="D60" s="17">
        <v>182</v>
      </c>
      <c r="E60" s="17" t="s">
        <v>21</v>
      </c>
      <c r="F60" s="20">
        <v>45070</v>
      </c>
      <c r="G60" s="21">
        <v>59</v>
      </c>
      <c r="H60" s="22">
        <v>900</v>
      </c>
      <c r="I60" s="23">
        <v>91.9</v>
      </c>
      <c r="J60" s="23">
        <v>92.6</v>
      </c>
      <c r="K60" s="23">
        <v>91.6</v>
      </c>
      <c r="L60" s="24">
        <v>1.0999999999999943</v>
      </c>
      <c r="M60" s="24">
        <v>1.2</v>
      </c>
      <c r="N60" s="24">
        <v>0.1</v>
      </c>
      <c r="O60" s="24">
        <v>1.0999999999999999</v>
      </c>
      <c r="P60" s="17"/>
      <c r="Q60" s="17">
        <v>3</v>
      </c>
    </row>
    <row r="61" spans="1:17" ht="15.75" x14ac:dyDescent="0.25">
      <c r="A61" s="18">
        <v>10</v>
      </c>
      <c r="B61" s="34"/>
      <c r="C61" s="17" t="s">
        <v>20</v>
      </c>
      <c r="D61" s="17">
        <v>182</v>
      </c>
      <c r="E61" s="17" t="s">
        <v>21</v>
      </c>
      <c r="F61" s="20">
        <v>45070</v>
      </c>
      <c r="G61" s="21">
        <v>60</v>
      </c>
      <c r="H61" s="22">
        <v>900</v>
      </c>
      <c r="I61" s="23">
        <v>92</v>
      </c>
      <c r="J61" s="23">
        <v>92.9</v>
      </c>
      <c r="K61" s="23">
        <v>92</v>
      </c>
      <c r="L61" s="24">
        <v>1.3000000000000114</v>
      </c>
      <c r="M61" s="24">
        <v>1.4</v>
      </c>
      <c r="N61" s="24">
        <v>0.4</v>
      </c>
      <c r="O61" s="24">
        <v>0.99999999999999989</v>
      </c>
      <c r="P61" s="17"/>
      <c r="Q61" s="17">
        <v>3</v>
      </c>
    </row>
    <row r="62" spans="1:17" ht="15.75" x14ac:dyDescent="0.25">
      <c r="A62" s="18">
        <v>17</v>
      </c>
      <c r="B62" s="19"/>
      <c r="C62" s="17" t="s">
        <v>20</v>
      </c>
      <c r="D62" s="17">
        <v>11</v>
      </c>
      <c r="E62" s="17" t="s">
        <v>21</v>
      </c>
      <c r="F62" s="20">
        <v>45071</v>
      </c>
      <c r="G62" s="50">
        <v>67</v>
      </c>
      <c r="H62" s="22">
        <v>750</v>
      </c>
      <c r="I62" s="23">
        <v>91.2</v>
      </c>
      <c r="J62" s="23">
        <v>94</v>
      </c>
      <c r="K62" s="23">
        <v>91.9</v>
      </c>
      <c r="L62" s="24">
        <v>3.2000000000000028</v>
      </c>
      <c r="M62" s="24">
        <v>4.3</v>
      </c>
      <c r="N62" s="24">
        <v>1.5</v>
      </c>
      <c r="O62" s="24">
        <v>2.8</v>
      </c>
      <c r="P62" s="17"/>
      <c r="Q62" s="17">
        <v>3</v>
      </c>
    </row>
    <row r="63" spans="1:17" ht="15.75" x14ac:dyDescent="0.25">
      <c r="A63" s="18">
        <v>18</v>
      </c>
      <c r="B63" s="34"/>
      <c r="C63" s="17" t="s">
        <v>20</v>
      </c>
      <c r="D63" s="17">
        <v>11</v>
      </c>
      <c r="E63" s="17" t="s">
        <v>21</v>
      </c>
      <c r="F63" s="20">
        <v>45071</v>
      </c>
      <c r="G63" s="21">
        <v>68</v>
      </c>
      <c r="H63" s="22">
        <v>750</v>
      </c>
      <c r="I63" s="23">
        <v>90.3</v>
      </c>
      <c r="J63" s="23">
        <v>93</v>
      </c>
      <c r="K63" s="23">
        <v>91</v>
      </c>
      <c r="L63" s="24">
        <v>3.1000000000000085</v>
      </c>
      <c r="M63" s="24">
        <v>4.0999999999999996</v>
      </c>
      <c r="N63" s="24">
        <v>1.5</v>
      </c>
      <c r="O63" s="24">
        <v>2.5999999999999996</v>
      </c>
      <c r="P63" s="17"/>
      <c r="Q63" s="17">
        <v>3</v>
      </c>
    </row>
    <row r="64" spans="1:17" ht="15.75" x14ac:dyDescent="0.25">
      <c r="A64" s="18">
        <v>19</v>
      </c>
      <c r="B64" s="19"/>
      <c r="C64" s="17" t="s">
        <v>20</v>
      </c>
      <c r="D64" s="17">
        <v>117</v>
      </c>
      <c r="E64" s="17" t="s">
        <v>21</v>
      </c>
      <c r="F64" s="20">
        <v>45072</v>
      </c>
      <c r="G64" s="21">
        <v>69</v>
      </c>
      <c r="H64" s="22">
        <v>250</v>
      </c>
      <c r="I64" s="23">
        <v>89.5</v>
      </c>
      <c r="J64" s="23">
        <v>91.8</v>
      </c>
      <c r="K64" s="23">
        <v>89.5</v>
      </c>
      <c r="L64" s="24">
        <v>2.7000000000000028</v>
      </c>
      <c r="M64" s="24">
        <v>10.8</v>
      </c>
      <c r="N64" s="24">
        <v>1.6</v>
      </c>
      <c r="O64" s="24">
        <v>9.2000000000000011</v>
      </c>
      <c r="P64" s="17"/>
      <c r="Q64" s="17">
        <v>3</v>
      </c>
    </row>
    <row r="65" spans="1:20" ht="15.75" x14ac:dyDescent="0.25">
      <c r="A65" s="18">
        <v>20</v>
      </c>
      <c r="B65" s="34"/>
      <c r="C65" s="17" t="s">
        <v>20</v>
      </c>
      <c r="D65" s="17">
        <v>117</v>
      </c>
      <c r="E65" s="17" t="s">
        <v>21</v>
      </c>
      <c r="F65" s="20">
        <v>45072</v>
      </c>
      <c r="G65" s="50">
        <v>70</v>
      </c>
      <c r="H65" s="22">
        <v>250</v>
      </c>
      <c r="I65" s="23">
        <v>90.8</v>
      </c>
      <c r="J65" s="23">
        <v>93.3</v>
      </c>
      <c r="K65" s="23">
        <v>90.8</v>
      </c>
      <c r="L65" s="24">
        <v>2.9000000000000057</v>
      </c>
      <c r="M65" s="24">
        <v>11.6</v>
      </c>
      <c r="N65" s="24">
        <v>1.6</v>
      </c>
      <c r="O65" s="24">
        <v>10</v>
      </c>
      <c r="P65" s="17"/>
      <c r="Q65" s="17">
        <v>3</v>
      </c>
    </row>
    <row r="66" spans="1:20" ht="15.75" x14ac:dyDescent="0.25">
      <c r="A66" s="18">
        <v>3</v>
      </c>
      <c r="B66" s="19"/>
      <c r="C66" s="17" t="s">
        <v>20</v>
      </c>
      <c r="D66" s="17">
        <v>92</v>
      </c>
      <c r="E66" s="17" t="s">
        <v>21</v>
      </c>
      <c r="F66" s="20">
        <v>45076</v>
      </c>
      <c r="G66" s="21">
        <v>103</v>
      </c>
      <c r="H66" s="22">
        <v>1250</v>
      </c>
      <c r="I66" s="23">
        <v>91.5</v>
      </c>
      <c r="J66" s="23">
        <v>95.1</v>
      </c>
      <c r="K66" s="23">
        <v>92.6</v>
      </c>
      <c r="L66" s="24">
        <v>3.8999999999999915</v>
      </c>
      <c r="M66" s="24">
        <v>3.1</v>
      </c>
      <c r="N66" s="24">
        <v>1.1000000000000001</v>
      </c>
      <c r="O66" s="24">
        <v>2</v>
      </c>
      <c r="P66" s="17"/>
      <c r="Q66" s="17">
        <v>5</v>
      </c>
    </row>
    <row r="67" spans="1:20" ht="15.75" x14ac:dyDescent="0.25">
      <c r="A67" s="18">
        <v>4</v>
      </c>
      <c r="B67" s="34"/>
      <c r="C67" s="17" t="s">
        <v>20</v>
      </c>
      <c r="D67" s="17">
        <v>92</v>
      </c>
      <c r="E67" s="17" t="s">
        <v>21</v>
      </c>
      <c r="F67" s="20">
        <v>45076</v>
      </c>
      <c r="G67" s="50">
        <v>104</v>
      </c>
      <c r="H67" s="22">
        <v>1250</v>
      </c>
      <c r="I67" s="23">
        <v>90.9</v>
      </c>
      <c r="J67" s="23">
        <v>94.5</v>
      </c>
      <c r="K67" s="23">
        <v>92.1</v>
      </c>
      <c r="L67" s="24">
        <v>3.8999999999999915</v>
      </c>
      <c r="M67" s="24">
        <v>3.1</v>
      </c>
      <c r="N67" s="24">
        <v>1.2</v>
      </c>
      <c r="O67" s="24">
        <v>1.9000000000000001</v>
      </c>
      <c r="P67" s="17"/>
      <c r="Q67" s="17">
        <v>5</v>
      </c>
    </row>
    <row r="68" spans="1:20" ht="15.75" x14ac:dyDescent="0.25">
      <c r="A68" s="18">
        <v>7</v>
      </c>
      <c r="B68" s="34"/>
      <c r="C68" s="17" t="s">
        <v>20</v>
      </c>
      <c r="D68" s="17">
        <v>93</v>
      </c>
      <c r="E68" s="17" t="s">
        <v>21</v>
      </c>
      <c r="F68" s="20">
        <v>45076</v>
      </c>
      <c r="G68" s="21">
        <v>107</v>
      </c>
      <c r="H68" s="22">
        <v>1250</v>
      </c>
      <c r="I68" s="23">
        <v>90.9</v>
      </c>
      <c r="J68" s="23">
        <v>91.6</v>
      </c>
      <c r="K68" s="23">
        <v>90.9</v>
      </c>
      <c r="L68" s="24">
        <v>0.99999999999998579</v>
      </c>
      <c r="M68" s="24">
        <v>0.8</v>
      </c>
      <c r="N68" s="24">
        <v>0.2</v>
      </c>
      <c r="O68" s="24">
        <v>0.60000000000000009</v>
      </c>
      <c r="P68" s="17"/>
      <c r="Q68" s="17">
        <v>5</v>
      </c>
    </row>
    <row r="69" spans="1:20" ht="15.75" x14ac:dyDescent="0.25">
      <c r="A69" s="18">
        <v>8</v>
      </c>
      <c r="B69" s="57"/>
      <c r="C69" s="17" t="s">
        <v>20</v>
      </c>
      <c r="D69" s="17">
        <v>93</v>
      </c>
      <c r="E69" s="17" t="s">
        <v>21</v>
      </c>
      <c r="F69" s="20">
        <v>45076</v>
      </c>
      <c r="G69" s="50">
        <v>108</v>
      </c>
      <c r="H69" s="22">
        <v>1250</v>
      </c>
      <c r="I69" s="23">
        <v>91.9</v>
      </c>
      <c r="J69" s="23">
        <v>92.6</v>
      </c>
      <c r="K69" s="23">
        <v>91.9</v>
      </c>
      <c r="L69" s="24">
        <v>0.99999999999998579</v>
      </c>
      <c r="M69" s="24">
        <v>0.8</v>
      </c>
      <c r="N69" s="24">
        <v>0.2</v>
      </c>
      <c r="O69" s="24">
        <v>0.60000000000000009</v>
      </c>
      <c r="P69" s="17"/>
      <c r="Q69" s="17">
        <v>5</v>
      </c>
    </row>
    <row r="70" spans="1:20" ht="15.75" x14ac:dyDescent="0.25">
      <c r="A70" s="18">
        <v>5</v>
      </c>
      <c r="B70" s="19"/>
      <c r="C70" s="17" t="s">
        <v>20</v>
      </c>
      <c r="D70" s="17">
        <v>96</v>
      </c>
      <c r="E70" s="17" t="s">
        <v>21</v>
      </c>
      <c r="F70" s="20">
        <v>45076</v>
      </c>
      <c r="G70" s="21">
        <v>105</v>
      </c>
      <c r="H70" s="22">
        <v>1250</v>
      </c>
      <c r="I70" s="23">
        <v>90.8</v>
      </c>
      <c r="J70" s="23">
        <v>92.5</v>
      </c>
      <c r="K70" s="23">
        <v>91.3</v>
      </c>
      <c r="L70" s="24">
        <v>2</v>
      </c>
      <c r="M70" s="24">
        <v>1.6</v>
      </c>
      <c r="N70" s="24">
        <v>0.6</v>
      </c>
      <c r="O70" s="24">
        <v>1</v>
      </c>
      <c r="P70" s="17"/>
      <c r="Q70" s="17">
        <v>5</v>
      </c>
    </row>
    <row r="71" spans="1:20" ht="15.75" x14ac:dyDescent="0.25">
      <c r="A71" s="18">
        <v>6</v>
      </c>
      <c r="B71" s="34"/>
      <c r="C71" s="17" t="s">
        <v>20</v>
      </c>
      <c r="D71" s="17">
        <v>96</v>
      </c>
      <c r="E71" s="17" t="s">
        <v>21</v>
      </c>
      <c r="F71" s="20">
        <v>45076</v>
      </c>
      <c r="G71" s="21">
        <v>106</v>
      </c>
      <c r="H71" s="22">
        <v>1250</v>
      </c>
      <c r="I71" s="23">
        <v>91.2</v>
      </c>
      <c r="J71" s="23">
        <v>93.2</v>
      </c>
      <c r="K71" s="23">
        <v>92</v>
      </c>
      <c r="L71" s="24">
        <v>2.2999999999999972</v>
      </c>
      <c r="M71" s="24">
        <v>1.8</v>
      </c>
      <c r="N71" s="24">
        <v>0.9</v>
      </c>
      <c r="O71" s="24">
        <v>0.9</v>
      </c>
      <c r="P71" s="17"/>
      <c r="Q71" s="17">
        <v>5</v>
      </c>
    </row>
    <row r="72" spans="1:20" ht="15.75" x14ac:dyDescent="0.25">
      <c r="A72" s="18">
        <v>21</v>
      </c>
      <c r="B72" s="19"/>
      <c r="C72" s="17" t="s">
        <v>20</v>
      </c>
      <c r="D72" s="17">
        <v>98</v>
      </c>
      <c r="E72" s="17" t="s">
        <v>21</v>
      </c>
      <c r="F72" s="20">
        <v>45076</v>
      </c>
      <c r="G72" s="21">
        <v>71</v>
      </c>
      <c r="H72" s="22">
        <v>700</v>
      </c>
      <c r="I72" s="23">
        <v>90.4</v>
      </c>
      <c r="J72" s="23">
        <v>93.8</v>
      </c>
      <c r="K72" s="23">
        <v>91.7</v>
      </c>
      <c r="L72" s="24">
        <v>3.7999999999999972</v>
      </c>
      <c r="M72" s="24">
        <v>5.4</v>
      </c>
      <c r="N72" s="24">
        <v>2.4</v>
      </c>
      <c r="O72" s="24">
        <v>3.0000000000000004</v>
      </c>
      <c r="P72" s="17"/>
      <c r="Q72" s="17">
        <v>3</v>
      </c>
    </row>
    <row r="73" spans="1:20" ht="15.75" x14ac:dyDescent="0.25">
      <c r="A73" s="18">
        <v>22</v>
      </c>
      <c r="B73" s="19"/>
      <c r="C73" s="17" t="s">
        <v>20</v>
      </c>
      <c r="D73" s="17">
        <v>98</v>
      </c>
      <c r="E73" s="17" t="s">
        <v>21</v>
      </c>
      <c r="F73" s="20">
        <v>45076</v>
      </c>
      <c r="G73" s="21">
        <v>72</v>
      </c>
      <c r="H73" s="22">
        <v>700</v>
      </c>
      <c r="I73" s="23">
        <v>91.3</v>
      </c>
      <c r="J73" s="23">
        <v>94.7</v>
      </c>
      <c r="K73" s="23">
        <v>92.6</v>
      </c>
      <c r="L73" s="24">
        <v>3.8000000000000114</v>
      </c>
      <c r="M73" s="24">
        <v>5.4</v>
      </c>
      <c r="N73" s="24">
        <v>2.4</v>
      </c>
      <c r="O73" s="24">
        <v>3.0000000000000004</v>
      </c>
      <c r="P73" s="17"/>
      <c r="Q73" s="17">
        <v>3</v>
      </c>
    </row>
    <row r="74" spans="1:20" ht="15.75" x14ac:dyDescent="0.25">
      <c r="A74" s="18">
        <v>21</v>
      </c>
      <c r="B74" s="19"/>
      <c r="C74" s="17" t="s">
        <v>20</v>
      </c>
      <c r="D74" s="17">
        <v>184</v>
      </c>
      <c r="E74" s="17" t="s">
        <v>21</v>
      </c>
      <c r="F74" s="20">
        <v>45076</v>
      </c>
      <c r="G74" s="21">
        <v>96</v>
      </c>
      <c r="H74" s="22">
        <v>1000</v>
      </c>
      <c r="I74" s="23">
        <v>91</v>
      </c>
      <c r="J74" s="23">
        <v>93.5</v>
      </c>
      <c r="K74" s="23">
        <v>91.5</v>
      </c>
      <c r="L74" s="24">
        <v>3</v>
      </c>
      <c r="M74" s="24">
        <v>3</v>
      </c>
      <c r="N74" s="24">
        <v>1</v>
      </c>
      <c r="O74" s="24">
        <v>2</v>
      </c>
      <c r="P74" s="17"/>
      <c r="Q74" s="17">
        <v>4</v>
      </c>
    </row>
    <row r="75" spans="1:20" ht="15.75" x14ac:dyDescent="0.25">
      <c r="A75" s="18">
        <v>22</v>
      </c>
      <c r="B75" s="19"/>
      <c r="C75" s="17" t="s">
        <v>20</v>
      </c>
      <c r="D75" s="17">
        <v>184</v>
      </c>
      <c r="E75" s="17" t="s">
        <v>21</v>
      </c>
      <c r="F75" s="20">
        <v>45076</v>
      </c>
      <c r="G75" s="21">
        <v>97</v>
      </c>
      <c r="H75" s="22">
        <v>1000</v>
      </c>
      <c r="I75" s="23">
        <v>91.1</v>
      </c>
      <c r="J75" s="23">
        <v>93.7</v>
      </c>
      <c r="K75" s="23">
        <v>91.7</v>
      </c>
      <c r="L75" s="24">
        <v>3.1000000000000085</v>
      </c>
      <c r="M75" s="24">
        <v>3.1</v>
      </c>
      <c r="N75" s="24">
        <v>1.1000000000000001</v>
      </c>
      <c r="O75" s="24">
        <v>2</v>
      </c>
      <c r="P75" s="17"/>
      <c r="Q75" s="17">
        <v>4</v>
      </c>
    </row>
    <row r="76" spans="1:20" ht="15.75" x14ac:dyDescent="0.25">
      <c r="A76" s="7">
        <v>1</v>
      </c>
      <c r="B76" s="34"/>
      <c r="C76" s="17" t="s">
        <v>20</v>
      </c>
      <c r="D76" s="17" t="s">
        <v>26</v>
      </c>
      <c r="E76" s="17" t="s">
        <v>21</v>
      </c>
      <c r="F76" s="20">
        <v>45076</v>
      </c>
      <c r="G76" s="21">
        <v>101</v>
      </c>
      <c r="H76" s="22">
        <v>1000</v>
      </c>
      <c r="I76" s="23">
        <v>90.7</v>
      </c>
      <c r="J76" s="23">
        <v>93.5</v>
      </c>
      <c r="K76" s="23">
        <v>91.6</v>
      </c>
      <c r="L76" s="24">
        <v>3.0999999999999943</v>
      </c>
      <c r="M76" s="24">
        <v>3.1</v>
      </c>
      <c r="N76" s="24">
        <v>1.2</v>
      </c>
      <c r="O76" s="24">
        <v>1.9000000000000001</v>
      </c>
      <c r="P76" s="17"/>
      <c r="Q76" s="17">
        <v>5</v>
      </c>
    </row>
    <row r="77" spans="1:20" ht="15.75" x14ac:dyDescent="0.25">
      <c r="A77" s="18">
        <v>2</v>
      </c>
      <c r="B77" s="34"/>
      <c r="C77" s="17" t="s">
        <v>20</v>
      </c>
      <c r="D77" s="17" t="s">
        <v>26</v>
      </c>
      <c r="E77" s="17" t="s">
        <v>21</v>
      </c>
      <c r="F77" s="20">
        <v>45076</v>
      </c>
      <c r="G77" s="50">
        <v>102</v>
      </c>
      <c r="H77" s="22">
        <v>1000</v>
      </c>
      <c r="I77" s="23">
        <v>90.9</v>
      </c>
      <c r="J77" s="23">
        <v>93.7</v>
      </c>
      <c r="K77" s="23">
        <v>91.8</v>
      </c>
      <c r="L77" s="24">
        <v>3.0999999999999943</v>
      </c>
      <c r="M77" s="24">
        <v>3.1</v>
      </c>
      <c r="N77" s="24">
        <v>1.2</v>
      </c>
      <c r="O77" s="24">
        <v>1.9000000000000001</v>
      </c>
      <c r="P77" s="17"/>
      <c r="Q77" s="17">
        <v>5</v>
      </c>
    </row>
    <row r="78" spans="1:20" ht="15.75" x14ac:dyDescent="0.25">
      <c r="A78" s="18">
        <v>15</v>
      </c>
      <c r="B78" s="19"/>
      <c r="C78" s="17" t="s">
        <v>20</v>
      </c>
      <c r="D78" s="17">
        <v>70</v>
      </c>
      <c r="E78" s="17" t="s">
        <v>21</v>
      </c>
      <c r="F78" s="20">
        <v>45077</v>
      </c>
      <c r="G78" s="21">
        <v>115</v>
      </c>
      <c r="H78" s="22">
        <v>500</v>
      </c>
      <c r="I78" s="23">
        <v>91.2</v>
      </c>
      <c r="J78" s="23">
        <v>95.1</v>
      </c>
      <c r="K78" s="23">
        <v>91.7</v>
      </c>
      <c r="L78" s="24">
        <v>4.1999999999999886</v>
      </c>
      <c r="M78" s="24">
        <v>8.4</v>
      </c>
      <c r="N78" s="24">
        <v>1.6</v>
      </c>
      <c r="O78" s="24">
        <v>6.8000000000000007</v>
      </c>
      <c r="P78" s="17"/>
      <c r="Q78" s="17">
        <v>5</v>
      </c>
      <c r="T78">
        <v>3</v>
      </c>
    </row>
    <row r="79" spans="1:20" ht="15.75" x14ac:dyDescent="0.25">
      <c r="A79" s="18">
        <v>16</v>
      </c>
      <c r="B79" s="34"/>
      <c r="C79" s="17" t="s">
        <v>20</v>
      </c>
      <c r="D79" s="17">
        <v>70</v>
      </c>
      <c r="E79" s="17" t="s">
        <v>21</v>
      </c>
      <c r="F79" s="20">
        <v>45077</v>
      </c>
      <c r="G79" s="21">
        <v>116</v>
      </c>
      <c r="H79" s="22">
        <v>500</v>
      </c>
      <c r="I79" s="23">
        <v>91.5</v>
      </c>
      <c r="J79" s="23">
        <v>95.9</v>
      </c>
      <c r="K79" s="23">
        <v>92.5</v>
      </c>
      <c r="L79" s="24">
        <v>4.7000000000000028</v>
      </c>
      <c r="M79" s="24">
        <v>9.4</v>
      </c>
      <c r="N79" s="24">
        <v>2.6</v>
      </c>
      <c r="O79" s="24">
        <v>6.8000000000000007</v>
      </c>
      <c r="P79" s="17"/>
      <c r="Q79" s="17">
        <v>5</v>
      </c>
      <c r="T79">
        <v>3</v>
      </c>
    </row>
    <row r="80" spans="1:20" ht="15.75" x14ac:dyDescent="0.25">
      <c r="A80" s="18">
        <v>13</v>
      </c>
      <c r="B80" s="19"/>
      <c r="C80" s="17" t="s">
        <v>20</v>
      </c>
      <c r="D80" s="17">
        <v>91</v>
      </c>
      <c r="E80" s="17" t="s">
        <v>21</v>
      </c>
      <c r="F80" s="20">
        <v>45077</v>
      </c>
      <c r="G80" s="21">
        <v>113</v>
      </c>
      <c r="H80" s="22">
        <v>850</v>
      </c>
      <c r="I80" s="23">
        <v>90.6</v>
      </c>
      <c r="J80" s="23">
        <v>94.3</v>
      </c>
      <c r="K80" s="23">
        <v>92.5</v>
      </c>
      <c r="L80" s="24">
        <v>4</v>
      </c>
      <c r="M80" s="24">
        <v>4.7</v>
      </c>
      <c r="N80" s="24">
        <v>2.6</v>
      </c>
      <c r="O80" s="24">
        <v>2.1</v>
      </c>
      <c r="P80" s="17"/>
      <c r="Q80" s="17">
        <v>5</v>
      </c>
    </row>
    <row r="81" spans="1:21" ht="15.75" x14ac:dyDescent="0.25">
      <c r="A81" s="18">
        <v>14</v>
      </c>
      <c r="B81" s="34"/>
      <c r="C81" s="17" t="s">
        <v>20</v>
      </c>
      <c r="D81" s="17">
        <v>91</v>
      </c>
      <c r="E81" s="17" t="s">
        <v>21</v>
      </c>
      <c r="F81" s="20">
        <v>45077</v>
      </c>
      <c r="G81" s="50">
        <v>114</v>
      </c>
      <c r="H81" s="22">
        <v>850</v>
      </c>
      <c r="I81" s="23">
        <v>91.1</v>
      </c>
      <c r="J81" s="23">
        <v>94.7</v>
      </c>
      <c r="K81" s="23">
        <v>92.9</v>
      </c>
      <c r="L81" s="24">
        <v>3.9000000000000057</v>
      </c>
      <c r="M81" s="24">
        <v>4.5999999999999996</v>
      </c>
      <c r="N81" s="24">
        <v>2.5</v>
      </c>
      <c r="O81" s="24">
        <v>2.0999999999999996</v>
      </c>
      <c r="P81" s="17"/>
      <c r="Q81" s="17">
        <v>5</v>
      </c>
    </row>
    <row r="82" spans="1:21" ht="15.75" x14ac:dyDescent="0.25">
      <c r="A82" s="18">
        <v>9</v>
      </c>
      <c r="B82" s="19"/>
      <c r="C82" s="17" t="s">
        <v>20</v>
      </c>
      <c r="D82" s="17">
        <v>120</v>
      </c>
      <c r="E82" s="17" t="s">
        <v>21</v>
      </c>
      <c r="F82" s="20">
        <v>45077</v>
      </c>
      <c r="G82" s="21">
        <v>109</v>
      </c>
      <c r="H82" s="22">
        <v>1000</v>
      </c>
      <c r="I82" s="23">
        <v>90.1</v>
      </c>
      <c r="J82" s="23">
        <v>94</v>
      </c>
      <c r="K82" s="23">
        <v>91.8</v>
      </c>
      <c r="L82" s="24">
        <v>4.2000000000000028</v>
      </c>
      <c r="M82" s="24">
        <v>4.2</v>
      </c>
      <c r="N82" s="24">
        <v>2</v>
      </c>
      <c r="O82" s="24">
        <v>2.2000000000000002</v>
      </c>
      <c r="P82" s="17"/>
      <c r="Q82" s="17">
        <v>5</v>
      </c>
    </row>
    <row r="83" spans="1:21" ht="15.75" x14ac:dyDescent="0.25">
      <c r="A83" s="18">
        <v>10</v>
      </c>
      <c r="B83" s="34"/>
      <c r="C83" s="17" t="s">
        <v>20</v>
      </c>
      <c r="D83" s="17">
        <v>120</v>
      </c>
      <c r="E83" s="17" t="s">
        <v>21</v>
      </c>
      <c r="F83" s="20">
        <v>45077</v>
      </c>
      <c r="G83" s="21">
        <v>110</v>
      </c>
      <c r="H83" s="22">
        <v>1000</v>
      </c>
      <c r="I83" s="23">
        <v>91.1</v>
      </c>
      <c r="J83" s="23">
        <v>95.1</v>
      </c>
      <c r="K83" s="23">
        <v>92.9</v>
      </c>
      <c r="L83" s="24">
        <v>4.2999999999999972</v>
      </c>
      <c r="M83" s="24">
        <v>4.3</v>
      </c>
      <c r="N83" s="24">
        <v>2.1</v>
      </c>
      <c r="O83" s="24">
        <v>2.1999999999999997</v>
      </c>
      <c r="P83" s="17"/>
      <c r="Q83" s="17">
        <v>5</v>
      </c>
    </row>
    <row r="84" spans="1:21" ht="15.75" x14ac:dyDescent="0.25">
      <c r="A84" s="18">
        <v>20</v>
      </c>
      <c r="B84" s="34"/>
      <c r="C84" s="17" t="s">
        <v>20</v>
      </c>
      <c r="D84" s="17">
        <v>165</v>
      </c>
      <c r="E84" s="17" t="s">
        <v>21</v>
      </c>
      <c r="F84" s="20">
        <v>45077</v>
      </c>
      <c r="G84" s="50">
        <v>120</v>
      </c>
      <c r="H84" s="22">
        <v>350</v>
      </c>
      <c r="I84" s="23">
        <v>91</v>
      </c>
      <c r="J84" s="23">
        <v>98</v>
      </c>
      <c r="K84" s="23">
        <v>95.7</v>
      </c>
      <c r="L84" s="24">
        <v>7.2999999999999972</v>
      </c>
      <c r="M84" s="24">
        <v>20.9</v>
      </c>
      <c r="N84" s="24">
        <v>14.3</v>
      </c>
      <c r="O84" s="24">
        <v>6.5999999999999979</v>
      </c>
      <c r="P84" s="17"/>
      <c r="Q84" s="17">
        <v>5</v>
      </c>
    </row>
    <row r="85" spans="1:21" ht="15.75" x14ac:dyDescent="0.25">
      <c r="A85" s="18">
        <v>21</v>
      </c>
      <c r="B85" s="19"/>
      <c r="C85" s="17" t="s">
        <v>20</v>
      </c>
      <c r="D85" s="17">
        <v>165</v>
      </c>
      <c r="E85" s="17" t="s">
        <v>21</v>
      </c>
      <c r="F85" s="20">
        <v>45077</v>
      </c>
      <c r="G85" s="21">
        <v>121</v>
      </c>
      <c r="H85" s="22">
        <v>350</v>
      </c>
      <c r="I85" s="23">
        <v>91.4</v>
      </c>
      <c r="J85" s="23">
        <v>98.8</v>
      </c>
      <c r="K85" s="23">
        <v>96.4</v>
      </c>
      <c r="L85" s="24">
        <v>7.6999999999999886</v>
      </c>
      <c r="M85" s="24">
        <v>22</v>
      </c>
      <c r="N85" s="24">
        <v>15.1</v>
      </c>
      <c r="O85" s="24">
        <v>6.9</v>
      </c>
      <c r="P85" s="17"/>
      <c r="Q85" s="17">
        <v>5</v>
      </c>
    </row>
    <row r="86" spans="1:21" ht="15.75" x14ac:dyDescent="0.25">
      <c r="A86" s="18">
        <v>18</v>
      </c>
      <c r="B86" s="34"/>
      <c r="C86" s="17" t="s">
        <v>20</v>
      </c>
      <c r="D86" s="17">
        <v>169</v>
      </c>
      <c r="E86" s="17" t="s">
        <v>21</v>
      </c>
      <c r="F86" s="20">
        <v>45077</v>
      </c>
      <c r="G86" s="21">
        <v>118</v>
      </c>
      <c r="H86" s="22">
        <v>250</v>
      </c>
      <c r="I86" s="23">
        <v>91</v>
      </c>
      <c r="J86" s="23">
        <v>94.6</v>
      </c>
      <c r="K86" s="23">
        <v>92.1</v>
      </c>
      <c r="L86" s="24">
        <v>3.8999999999999915</v>
      </c>
      <c r="M86" s="24">
        <v>15.6</v>
      </c>
      <c r="N86" s="24">
        <v>5.6</v>
      </c>
      <c r="O86" s="24">
        <v>10</v>
      </c>
      <c r="P86" s="17"/>
      <c r="Q86" s="17">
        <v>5</v>
      </c>
    </row>
    <row r="87" spans="1:21" ht="15.75" x14ac:dyDescent="0.25">
      <c r="A87" s="18">
        <v>19</v>
      </c>
      <c r="B87" s="19"/>
      <c r="C87" s="17" t="s">
        <v>20</v>
      </c>
      <c r="D87" s="17">
        <v>169</v>
      </c>
      <c r="E87" s="17" t="s">
        <v>21</v>
      </c>
      <c r="F87" s="20">
        <v>45077</v>
      </c>
      <c r="G87" s="21">
        <v>119</v>
      </c>
      <c r="H87" s="22">
        <v>250</v>
      </c>
      <c r="I87" s="23">
        <v>91.2</v>
      </c>
      <c r="J87" s="23">
        <v>94.6</v>
      </c>
      <c r="K87" s="23">
        <v>92.1</v>
      </c>
      <c r="L87" s="24">
        <v>3.6999999999999886</v>
      </c>
      <c r="M87" s="24">
        <v>14.8</v>
      </c>
      <c r="N87" s="24">
        <v>4.8</v>
      </c>
      <c r="O87" s="24">
        <v>10</v>
      </c>
      <c r="P87" s="17"/>
      <c r="Q87" s="17">
        <v>5</v>
      </c>
    </row>
    <row r="88" spans="1:21" ht="15.75" x14ac:dyDescent="0.25">
      <c r="A88" s="18">
        <v>11</v>
      </c>
      <c r="B88" s="19"/>
      <c r="C88" s="17" t="s">
        <v>20</v>
      </c>
      <c r="D88" s="17">
        <v>183</v>
      </c>
      <c r="E88" s="17" t="s">
        <v>21</v>
      </c>
      <c r="F88" s="20">
        <v>45077</v>
      </c>
      <c r="G88" s="50">
        <v>111</v>
      </c>
      <c r="H88" s="22">
        <v>1000</v>
      </c>
      <c r="I88" s="23">
        <v>90.9</v>
      </c>
      <c r="J88" s="23">
        <v>95.2</v>
      </c>
      <c r="K88" s="23">
        <v>92</v>
      </c>
      <c r="L88" s="24">
        <v>4.5999999999999943</v>
      </c>
      <c r="M88" s="24">
        <v>4.5999999999999996</v>
      </c>
      <c r="N88" s="24">
        <v>1.4</v>
      </c>
      <c r="O88" s="24">
        <v>3.1999999999999997</v>
      </c>
      <c r="P88" s="17"/>
      <c r="Q88" s="17">
        <v>5</v>
      </c>
    </row>
    <row r="89" spans="1:21" ht="15.75" x14ac:dyDescent="0.25">
      <c r="A89" s="18">
        <v>12</v>
      </c>
      <c r="B89" s="34"/>
      <c r="C89" s="17" t="s">
        <v>20</v>
      </c>
      <c r="D89" s="17">
        <v>183</v>
      </c>
      <c r="E89" s="17" t="s">
        <v>21</v>
      </c>
      <c r="F89" s="20">
        <v>45077</v>
      </c>
      <c r="G89" s="50">
        <v>112</v>
      </c>
      <c r="H89" s="22">
        <v>1000</v>
      </c>
      <c r="I89" s="23">
        <v>89.8</v>
      </c>
      <c r="J89" s="23">
        <v>94</v>
      </c>
      <c r="K89" s="23">
        <v>90.8</v>
      </c>
      <c r="L89" s="24">
        <v>4.5</v>
      </c>
      <c r="M89" s="24">
        <v>4.5</v>
      </c>
      <c r="N89" s="24">
        <v>1.3</v>
      </c>
      <c r="O89" s="24">
        <v>3.2</v>
      </c>
      <c r="P89" s="17"/>
      <c r="Q89" s="17">
        <v>5</v>
      </c>
    </row>
    <row r="90" spans="1:21" ht="15.75" x14ac:dyDescent="0.25">
      <c r="A90" s="18">
        <v>5</v>
      </c>
      <c r="B90" s="19"/>
      <c r="C90" s="17" t="s">
        <v>20</v>
      </c>
      <c r="D90" s="17">
        <v>45</v>
      </c>
      <c r="E90" s="17" t="s">
        <v>21</v>
      </c>
      <c r="F90" s="20">
        <v>45078</v>
      </c>
      <c r="G90" s="21">
        <v>80</v>
      </c>
      <c r="H90" s="22">
        <v>800</v>
      </c>
      <c r="I90" s="23">
        <v>91.9</v>
      </c>
      <c r="J90" s="23">
        <v>93.5</v>
      </c>
      <c r="K90" s="23">
        <v>92.9</v>
      </c>
      <c r="L90" s="24">
        <v>2.0999999999999943</v>
      </c>
      <c r="M90" s="24">
        <v>2.6</v>
      </c>
      <c r="N90" s="24">
        <v>1.9</v>
      </c>
      <c r="O90" s="24">
        <v>0.70000000000000018</v>
      </c>
      <c r="P90" s="17"/>
      <c r="Q90" s="17">
        <v>4</v>
      </c>
    </row>
    <row r="91" spans="1:21" ht="15.75" x14ac:dyDescent="0.25">
      <c r="A91" s="18">
        <v>6</v>
      </c>
      <c r="B91" s="34"/>
      <c r="C91" s="17" t="s">
        <v>20</v>
      </c>
      <c r="D91" s="17">
        <v>45</v>
      </c>
      <c r="E91" s="17" t="s">
        <v>21</v>
      </c>
      <c r="F91" s="20">
        <v>45078</v>
      </c>
      <c r="G91" s="21">
        <v>81</v>
      </c>
      <c r="H91" s="22">
        <v>800</v>
      </c>
      <c r="I91" s="23">
        <v>91.1</v>
      </c>
      <c r="J91" s="23">
        <v>92.8</v>
      </c>
      <c r="K91" s="23">
        <v>92.1</v>
      </c>
      <c r="L91" s="24">
        <v>2.2000000000000028</v>
      </c>
      <c r="M91" s="24">
        <v>2.8</v>
      </c>
      <c r="N91" s="24">
        <v>1.9</v>
      </c>
      <c r="O91" s="24">
        <v>0.89999999999999991</v>
      </c>
      <c r="P91" s="17"/>
      <c r="Q91" s="17">
        <v>4</v>
      </c>
    </row>
    <row r="92" spans="1:21" ht="15.75" x14ac:dyDescent="0.25">
      <c r="A92" s="18">
        <v>11</v>
      </c>
      <c r="B92" s="19"/>
      <c r="C92" s="17" t="s">
        <v>20</v>
      </c>
      <c r="D92" s="17">
        <v>74</v>
      </c>
      <c r="E92" s="17" t="s">
        <v>21</v>
      </c>
      <c r="F92" s="20">
        <v>45078</v>
      </c>
      <c r="G92" s="50">
        <v>86</v>
      </c>
      <c r="H92" s="22">
        <v>1000</v>
      </c>
      <c r="I92" s="23">
        <v>90.9</v>
      </c>
      <c r="J92" s="23">
        <v>94.5</v>
      </c>
      <c r="K92" s="23">
        <v>92.4</v>
      </c>
      <c r="L92" s="24">
        <v>4.0999999999999943</v>
      </c>
      <c r="M92" s="24">
        <v>4.0999999999999996</v>
      </c>
      <c r="N92" s="24">
        <v>2</v>
      </c>
      <c r="O92" s="24">
        <v>2.0999999999999996</v>
      </c>
      <c r="P92" s="17"/>
      <c r="Q92" s="17">
        <v>4</v>
      </c>
    </row>
    <row r="93" spans="1:21" ht="15.75" x14ac:dyDescent="0.25">
      <c r="A93" s="18">
        <v>12</v>
      </c>
      <c r="B93" s="34"/>
      <c r="C93" s="17" t="s">
        <v>20</v>
      </c>
      <c r="D93" s="17">
        <v>74</v>
      </c>
      <c r="E93" s="17" t="s">
        <v>21</v>
      </c>
      <c r="F93" s="20">
        <v>45078</v>
      </c>
      <c r="G93" s="50">
        <v>87</v>
      </c>
      <c r="H93" s="22">
        <v>1000</v>
      </c>
      <c r="I93" s="23">
        <v>92.1</v>
      </c>
      <c r="J93" s="23">
        <v>95.5</v>
      </c>
      <c r="K93" s="23">
        <v>93.5</v>
      </c>
      <c r="L93" s="24">
        <v>3.9000000000000057</v>
      </c>
      <c r="M93" s="24">
        <v>3.9</v>
      </c>
      <c r="N93" s="24">
        <v>1.9</v>
      </c>
      <c r="O93" s="24">
        <v>2</v>
      </c>
      <c r="P93" s="17"/>
      <c r="Q93" s="17">
        <v>4</v>
      </c>
    </row>
    <row r="94" spans="1:21" ht="15.75" x14ac:dyDescent="0.25">
      <c r="A94" s="18">
        <v>3</v>
      </c>
      <c r="B94" s="19"/>
      <c r="C94" s="17" t="s">
        <v>20</v>
      </c>
      <c r="D94" s="17">
        <v>87</v>
      </c>
      <c r="E94" s="17" t="s">
        <v>21</v>
      </c>
      <c r="F94" s="20">
        <v>45078</v>
      </c>
      <c r="G94" s="21">
        <v>78</v>
      </c>
      <c r="H94" s="22">
        <v>700</v>
      </c>
      <c r="I94" s="23">
        <v>91.3</v>
      </c>
      <c r="J94" s="23">
        <v>94.2</v>
      </c>
      <c r="K94" s="23">
        <v>92.6</v>
      </c>
      <c r="L94" s="24">
        <v>3.4000000000000057</v>
      </c>
      <c r="M94" s="24">
        <v>4.9000000000000004</v>
      </c>
      <c r="N94" s="24">
        <v>2.6</v>
      </c>
      <c r="O94" s="24">
        <v>2.3000000000000003</v>
      </c>
      <c r="P94" s="17"/>
      <c r="Q94" s="17">
        <v>4</v>
      </c>
      <c r="U94">
        <v>3</v>
      </c>
    </row>
    <row r="95" spans="1:21" ht="15.75" x14ac:dyDescent="0.25">
      <c r="A95" s="18">
        <v>4</v>
      </c>
      <c r="B95" s="34"/>
      <c r="C95" s="17" t="s">
        <v>20</v>
      </c>
      <c r="D95" s="17">
        <v>87</v>
      </c>
      <c r="E95" s="17" t="s">
        <v>21</v>
      </c>
      <c r="F95" s="20">
        <v>45078</v>
      </c>
      <c r="G95" s="50">
        <v>79</v>
      </c>
      <c r="H95" s="22">
        <v>700</v>
      </c>
      <c r="I95" s="23">
        <v>90.4</v>
      </c>
      <c r="J95" s="23">
        <v>92.8</v>
      </c>
      <c r="K95" s="23">
        <v>91.8</v>
      </c>
      <c r="L95" s="24">
        <v>2.8999999999999915</v>
      </c>
      <c r="M95" s="24">
        <v>4.0999999999999996</v>
      </c>
      <c r="N95" s="24">
        <v>2.7</v>
      </c>
      <c r="O95" s="24">
        <v>1.3999999999999995</v>
      </c>
      <c r="P95" s="17"/>
      <c r="Q95" s="17">
        <v>4</v>
      </c>
      <c r="U95">
        <v>3</v>
      </c>
    </row>
    <row r="96" spans="1:21" ht="15.75" x14ac:dyDescent="0.25">
      <c r="A96" s="18">
        <v>9</v>
      </c>
      <c r="B96" s="19"/>
      <c r="C96" s="17" t="s">
        <v>20</v>
      </c>
      <c r="D96" s="17">
        <v>121</v>
      </c>
      <c r="E96" s="17" t="s">
        <v>21</v>
      </c>
      <c r="F96" s="20">
        <v>45078</v>
      </c>
      <c r="G96" s="21">
        <v>84</v>
      </c>
      <c r="H96" s="22">
        <v>1000</v>
      </c>
      <c r="I96" s="23">
        <v>91.4</v>
      </c>
      <c r="J96" s="23">
        <v>98.4</v>
      </c>
      <c r="K96" s="23">
        <v>95.3</v>
      </c>
      <c r="L96" s="24">
        <v>7.5</v>
      </c>
      <c r="M96" s="24">
        <v>7.5</v>
      </c>
      <c r="N96" s="24">
        <v>4.4000000000000004</v>
      </c>
      <c r="O96" s="24">
        <v>3.0999999999999996</v>
      </c>
      <c r="P96" s="17"/>
      <c r="Q96" s="17">
        <v>4</v>
      </c>
    </row>
    <row r="97" spans="1:21" ht="15.75" x14ac:dyDescent="0.25">
      <c r="A97" s="18">
        <v>10</v>
      </c>
      <c r="B97" s="34"/>
      <c r="C97" s="17" t="s">
        <v>20</v>
      </c>
      <c r="D97" s="17">
        <v>121</v>
      </c>
      <c r="E97" s="17" t="s">
        <v>21</v>
      </c>
      <c r="F97" s="20">
        <v>45078</v>
      </c>
      <c r="G97" s="21">
        <v>85</v>
      </c>
      <c r="H97" s="22">
        <v>1000</v>
      </c>
      <c r="I97" s="23">
        <v>90.3</v>
      </c>
      <c r="J97" s="23">
        <v>97.8</v>
      </c>
      <c r="K97" s="23">
        <v>94.7</v>
      </c>
      <c r="L97" s="24">
        <v>8</v>
      </c>
      <c r="M97" s="24">
        <v>8</v>
      </c>
      <c r="N97" s="24">
        <v>4.9000000000000004</v>
      </c>
      <c r="O97" s="24">
        <v>3.0999999999999996</v>
      </c>
      <c r="P97" s="17"/>
      <c r="Q97" s="17">
        <v>4</v>
      </c>
    </row>
    <row r="98" spans="1:21" ht="15.75" x14ac:dyDescent="0.25">
      <c r="A98" s="18">
        <v>7</v>
      </c>
      <c r="B98" s="34"/>
      <c r="C98" s="17" t="s">
        <v>20</v>
      </c>
      <c r="D98" s="17">
        <v>150</v>
      </c>
      <c r="E98" s="17" t="s">
        <v>21</v>
      </c>
      <c r="F98" s="20">
        <v>45078</v>
      </c>
      <c r="G98" s="21">
        <v>82</v>
      </c>
      <c r="H98" s="22">
        <v>1000</v>
      </c>
      <c r="I98" s="23">
        <v>90.3</v>
      </c>
      <c r="J98" s="23">
        <v>93.1</v>
      </c>
      <c r="K98" s="23">
        <v>91.1</v>
      </c>
      <c r="L98" s="24">
        <v>3.2999999999999972</v>
      </c>
      <c r="M98" s="24">
        <v>3.3</v>
      </c>
      <c r="N98" s="24">
        <v>1.3</v>
      </c>
      <c r="O98" s="24">
        <v>1.9999999999999998</v>
      </c>
      <c r="P98" s="17"/>
      <c r="Q98" s="17">
        <v>4</v>
      </c>
    </row>
    <row r="99" spans="1:21" ht="15.75" x14ac:dyDescent="0.25">
      <c r="A99" s="18">
        <v>8</v>
      </c>
      <c r="B99" s="57"/>
      <c r="C99" s="17" t="s">
        <v>20</v>
      </c>
      <c r="D99" s="17">
        <v>150</v>
      </c>
      <c r="E99" s="17" t="s">
        <v>21</v>
      </c>
      <c r="F99" s="20">
        <v>45078</v>
      </c>
      <c r="G99" s="50">
        <v>83</v>
      </c>
      <c r="H99" s="22">
        <v>1000</v>
      </c>
      <c r="I99" s="23">
        <v>91.3</v>
      </c>
      <c r="J99" s="23">
        <v>94.7</v>
      </c>
      <c r="K99" s="23">
        <v>92.2</v>
      </c>
      <c r="L99" s="24">
        <v>3.9000000000000057</v>
      </c>
      <c r="M99" s="24">
        <v>3.9</v>
      </c>
      <c r="N99" s="24">
        <v>1.4</v>
      </c>
      <c r="O99" s="24">
        <v>2.5</v>
      </c>
      <c r="P99" s="17"/>
      <c r="Q99" s="17">
        <v>4</v>
      </c>
    </row>
    <row r="100" spans="1:21" ht="15.75" x14ac:dyDescent="0.25">
      <c r="A100" s="7">
        <v>1</v>
      </c>
      <c r="B100" s="34"/>
      <c r="C100" s="17" t="s">
        <v>20</v>
      </c>
      <c r="D100" s="17">
        <v>455</v>
      </c>
      <c r="E100" s="17" t="s">
        <v>21</v>
      </c>
      <c r="F100" s="20">
        <v>45078</v>
      </c>
      <c r="G100" s="21">
        <v>76</v>
      </c>
      <c r="H100" s="22">
        <v>200</v>
      </c>
      <c r="I100" s="23">
        <v>90.3</v>
      </c>
      <c r="J100" s="23">
        <v>92.8</v>
      </c>
      <c r="K100" s="23">
        <v>91.2</v>
      </c>
      <c r="L100" s="24">
        <v>3</v>
      </c>
      <c r="M100" s="24">
        <v>15</v>
      </c>
      <c r="N100" s="24">
        <v>7</v>
      </c>
      <c r="O100" s="24">
        <v>8</v>
      </c>
      <c r="P100" s="17"/>
      <c r="Q100" s="17">
        <v>4</v>
      </c>
    </row>
    <row r="101" spans="1:21" ht="15.75" x14ac:dyDescent="0.25">
      <c r="A101" s="18">
        <v>2</v>
      </c>
      <c r="B101" s="34"/>
      <c r="C101" s="17" t="s">
        <v>20</v>
      </c>
      <c r="D101" s="17">
        <v>455</v>
      </c>
      <c r="E101" s="17" t="s">
        <v>21</v>
      </c>
      <c r="F101" s="20">
        <v>45078</v>
      </c>
      <c r="G101" s="50">
        <v>77</v>
      </c>
      <c r="H101" s="22">
        <v>200</v>
      </c>
      <c r="I101" s="23">
        <v>90.9</v>
      </c>
      <c r="J101" s="23">
        <v>93.4</v>
      </c>
      <c r="K101" s="23">
        <v>91.8</v>
      </c>
      <c r="L101" s="24">
        <v>3</v>
      </c>
      <c r="M101" s="24">
        <v>15</v>
      </c>
      <c r="N101" s="24">
        <v>7</v>
      </c>
      <c r="O101" s="24">
        <v>8</v>
      </c>
      <c r="P101" s="17"/>
      <c r="Q101" s="17">
        <v>4</v>
      </c>
    </row>
    <row r="102" spans="1:21" ht="15.75" x14ac:dyDescent="0.25">
      <c r="A102" s="18">
        <v>13</v>
      </c>
      <c r="B102" s="19"/>
      <c r="C102" s="17" t="s">
        <v>20</v>
      </c>
      <c r="D102" s="17">
        <v>440</v>
      </c>
      <c r="E102" s="17" t="s">
        <v>21</v>
      </c>
      <c r="F102" s="20">
        <v>45079</v>
      </c>
      <c r="G102" s="21">
        <v>88</v>
      </c>
      <c r="H102" s="22">
        <v>500</v>
      </c>
      <c r="I102" s="23">
        <v>91.3</v>
      </c>
      <c r="J102" s="23">
        <v>93.9</v>
      </c>
      <c r="K102" s="23">
        <v>92.4</v>
      </c>
      <c r="L102" s="24">
        <v>3.1000000000000085</v>
      </c>
      <c r="M102" s="24">
        <v>6.2</v>
      </c>
      <c r="N102" s="24">
        <v>3.2</v>
      </c>
      <c r="O102" s="24">
        <v>3</v>
      </c>
      <c r="P102" s="17"/>
      <c r="Q102" s="17">
        <v>4</v>
      </c>
    </row>
    <row r="103" spans="1:21" ht="15.75" x14ac:dyDescent="0.25">
      <c r="A103" s="18">
        <v>14</v>
      </c>
      <c r="B103" s="34"/>
      <c r="C103" s="17" t="s">
        <v>20</v>
      </c>
      <c r="D103" s="17">
        <v>440</v>
      </c>
      <c r="E103" s="17" t="s">
        <v>21</v>
      </c>
      <c r="F103" s="20">
        <v>45079</v>
      </c>
      <c r="G103" s="50">
        <v>89</v>
      </c>
      <c r="H103" s="22">
        <v>500</v>
      </c>
      <c r="I103" s="23">
        <v>91.1</v>
      </c>
      <c r="J103" s="23">
        <v>94.2</v>
      </c>
      <c r="K103" s="23">
        <v>92.5</v>
      </c>
      <c r="L103" s="24">
        <v>3.6000000000000085</v>
      </c>
      <c r="M103" s="24">
        <v>7.2</v>
      </c>
      <c r="N103" s="24">
        <v>3.8</v>
      </c>
      <c r="O103" s="24">
        <v>3.4000000000000004</v>
      </c>
      <c r="P103" s="17"/>
      <c r="Q103" s="17">
        <v>4</v>
      </c>
    </row>
    <row r="104" spans="1:21" ht="15.75" x14ac:dyDescent="0.25">
      <c r="A104" s="18">
        <v>6</v>
      </c>
      <c r="B104" s="34"/>
      <c r="C104" s="17" t="s">
        <v>20</v>
      </c>
      <c r="D104" s="17">
        <v>3</v>
      </c>
      <c r="E104" s="17" t="s">
        <v>21</v>
      </c>
      <c r="F104" s="20">
        <v>45082</v>
      </c>
      <c r="G104" s="21">
        <v>131</v>
      </c>
      <c r="H104" s="22">
        <v>500</v>
      </c>
      <c r="I104" s="23">
        <v>90.6</v>
      </c>
      <c r="J104" s="23">
        <v>93</v>
      </c>
      <c r="K104" s="23">
        <v>91.6</v>
      </c>
      <c r="L104" s="24">
        <v>2.4000000000000057</v>
      </c>
      <c r="M104" s="24">
        <v>4.8</v>
      </c>
      <c r="N104" s="24">
        <v>2</v>
      </c>
      <c r="O104" s="24">
        <v>2.8</v>
      </c>
      <c r="P104" s="17"/>
      <c r="Q104" s="17">
        <v>6</v>
      </c>
    </row>
    <row r="105" spans="1:21" ht="15.75" x14ac:dyDescent="0.25">
      <c r="A105" s="18">
        <v>7</v>
      </c>
      <c r="B105" s="34"/>
      <c r="C105" s="17" t="s">
        <v>20</v>
      </c>
      <c r="D105" s="17">
        <v>3</v>
      </c>
      <c r="E105" s="17" t="s">
        <v>21</v>
      </c>
      <c r="F105" s="20">
        <v>45082</v>
      </c>
      <c r="G105" s="21">
        <v>132</v>
      </c>
      <c r="H105" s="22">
        <v>500</v>
      </c>
      <c r="I105" s="23">
        <v>91.5</v>
      </c>
      <c r="J105" s="23">
        <v>93.8</v>
      </c>
      <c r="K105" s="23">
        <v>92.2</v>
      </c>
      <c r="L105" s="24">
        <v>2.2999999999999972</v>
      </c>
      <c r="M105" s="24">
        <v>4.5999999999999996</v>
      </c>
      <c r="N105" s="24">
        <v>1.4</v>
      </c>
      <c r="O105" s="24">
        <v>3.1999999999999997</v>
      </c>
      <c r="P105" s="17"/>
      <c r="Q105" s="17">
        <v>6</v>
      </c>
    </row>
    <row r="106" spans="1:21" ht="15.75" x14ac:dyDescent="0.25">
      <c r="A106" s="18">
        <v>8</v>
      </c>
      <c r="B106" s="57"/>
      <c r="C106" s="17" t="s">
        <v>20</v>
      </c>
      <c r="D106" s="17">
        <v>5</v>
      </c>
      <c r="E106" s="17" t="s">
        <v>21</v>
      </c>
      <c r="F106" s="20">
        <v>45082</v>
      </c>
      <c r="G106" s="50">
        <v>133</v>
      </c>
      <c r="H106" s="22">
        <v>750</v>
      </c>
      <c r="I106" s="23">
        <v>90.4</v>
      </c>
      <c r="J106" s="23">
        <v>91.5</v>
      </c>
      <c r="K106" s="23">
        <v>90.7</v>
      </c>
      <c r="L106" s="24">
        <v>1.0999999999999943</v>
      </c>
      <c r="M106" s="24">
        <v>1.5</v>
      </c>
      <c r="N106" s="24">
        <v>0.4</v>
      </c>
      <c r="O106" s="24">
        <v>1.1000000000000001</v>
      </c>
      <c r="P106" s="17"/>
      <c r="Q106" s="17">
        <v>6</v>
      </c>
    </row>
    <row r="107" spans="1:21" ht="15.75" x14ac:dyDescent="0.25">
      <c r="A107" s="18">
        <v>9</v>
      </c>
      <c r="B107" s="19"/>
      <c r="C107" s="17" t="s">
        <v>20</v>
      </c>
      <c r="D107" s="17">
        <v>5</v>
      </c>
      <c r="E107" s="17" t="s">
        <v>21</v>
      </c>
      <c r="F107" s="20">
        <v>45082</v>
      </c>
      <c r="G107" s="21">
        <v>134</v>
      </c>
      <c r="H107" s="22">
        <v>750</v>
      </c>
      <c r="I107" s="23">
        <v>90.9</v>
      </c>
      <c r="J107" s="23">
        <v>92.1</v>
      </c>
      <c r="K107" s="23">
        <v>91.1</v>
      </c>
      <c r="L107" s="24">
        <v>1.1999999999999886</v>
      </c>
      <c r="M107" s="24">
        <v>1.6</v>
      </c>
      <c r="N107" s="24">
        <v>0.3</v>
      </c>
      <c r="O107" s="24">
        <v>1.3</v>
      </c>
      <c r="P107" s="17"/>
      <c r="Q107" s="17">
        <v>6</v>
      </c>
    </row>
    <row r="108" spans="1:21" ht="15.75" x14ac:dyDescent="0.25">
      <c r="A108" s="18">
        <v>14</v>
      </c>
      <c r="B108" s="34"/>
      <c r="C108" s="17" t="s">
        <v>20</v>
      </c>
      <c r="D108" s="17">
        <v>14</v>
      </c>
      <c r="E108" s="17" t="s">
        <v>21</v>
      </c>
      <c r="F108" s="20">
        <v>45082</v>
      </c>
      <c r="G108" s="50">
        <v>139</v>
      </c>
      <c r="H108" s="22">
        <v>850</v>
      </c>
      <c r="I108" s="23">
        <v>90.2</v>
      </c>
      <c r="J108" s="23">
        <v>90.9</v>
      </c>
      <c r="K108" s="23">
        <v>90.3</v>
      </c>
      <c r="L108" s="24">
        <v>0.70000000000000284</v>
      </c>
      <c r="M108" s="24">
        <v>0.8</v>
      </c>
      <c r="N108" s="24">
        <v>0.1</v>
      </c>
      <c r="O108" s="24">
        <v>0.70000000000000007</v>
      </c>
      <c r="P108" s="17"/>
      <c r="Q108" s="17">
        <v>6</v>
      </c>
      <c r="U108">
        <v>3</v>
      </c>
    </row>
    <row r="109" spans="1:21" ht="15.75" x14ac:dyDescent="0.25">
      <c r="A109" s="18">
        <v>15</v>
      </c>
      <c r="B109" s="19"/>
      <c r="C109" s="17" t="s">
        <v>20</v>
      </c>
      <c r="D109" s="17">
        <v>14</v>
      </c>
      <c r="E109" s="17" t="s">
        <v>21</v>
      </c>
      <c r="F109" s="20">
        <v>45082</v>
      </c>
      <c r="G109" s="21">
        <v>140</v>
      </c>
      <c r="H109" s="22">
        <v>850</v>
      </c>
      <c r="I109" s="23">
        <v>91.3</v>
      </c>
      <c r="J109" s="23">
        <v>91.6</v>
      </c>
      <c r="K109" s="23">
        <v>91.7</v>
      </c>
      <c r="L109" s="24">
        <v>0.29999999999999716</v>
      </c>
      <c r="M109" s="75">
        <v>0.5</v>
      </c>
      <c r="N109" s="24">
        <v>0.5</v>
      </c>
      <c r="O109" s="75">
        <v>0</v>
      </c>
      <c r="P109" s="17"/>
      <c r="Q109" s="17">
        <v>6</v>
      </c>
      <c r="U109">
        <v>3</v>
      </c>
    </row>
    <row r="110" spans="1:21" ht="15.75" x14ac:dyDescent="0.25">
      <c r="A110" s="18">
        <v>15</v>
      </c>
      <c r="B110" s="19"/>
      <c r="C110" s="17" t="s">
        <v>20</v>
      </c>
      <c r="D110" s="17">
        <v>149</v>
      </c>
      <c r="E110" s="17" t="s">
        <v>21</v>
      </c>
      <c r="F110" s="20">
        <v>45082</v>
      </c>
      <c r="G110" s="21">
        <v>90</v>
      </c>
      <c r="H110" s="22">
        <v>700</v>
      </c>
      <c r="I110" s="23">
        <v>91</v>
      </c>
      <c r="J110" s="23">
        <v>93.3</v>
      </c>
      <c r="K110" s="23">
        <v>91.9</v>
      </c>
      <c r="L110" s="24">
        <v>2.7999999999999972</v>
      </c>
      <c r="M110" s="24">
        <v>4</v>
      </c>
      <c r="N110" s="24">
        <v>2</v>
      </c>
      <c r="O110" s="24">
        <v>2</v>
      </c>
      <c r="P110" s="17"/>
      <c r="Q110" s="17">
        <v>4</v>
      </c>
    </row>
    <row r="111" spans="1:21" ht="15.75" x14ac:dyDescent="0.25">
      <c r="A111" s="18">
        <v>17</v>
      </c>
      <c r="B111" s="19"/>
      <c r="C111" s="17" t="s">
        <v>20</v>
      </c>
      <c r="D111" s="17">
        <v>149</v>
      </c>
      <c r="E111" s="17" t="s">
        <v>21</v>
      </c>
      <c r="F111" s="20">
        <v>45082</v>
      </c>
      <c r="G111" s="50">
        <v>92</v>
      </c>
      <c r="H111" s="22">
        <v>700</v>
      </c>
      <c r="I111" s="23">
        <v>91.3</v>
      </c>
      <c r="J111" s="23">
        <v>93.9</v>
      </c>
      <c r="K111" s="23">
        <v>92.3</v>
      </c>
      <c r="L111" s="24">
        <v>3.1000000000000085</v>
      </c>
      <c r="M111" s="24">
        <v>4.4000000000000004</v>
      </c>
      <c r="N111" s="24">
        <v>2.1</v>
      </c>
      <c r="O111" s="24">
        <v>2.3000000000000003</v>
      </c>
      <c r="P111" s="17"/>
      <c r="Q111" s="17">
        <v>4</v>
      </c>
    </row>
    <row r="112" spans="1:21" ht="15.75" x14ac:dyDescent="0.25">
      <c r="A112" s="18">
        <v>10</v>
      </c>
      <c r="B112" s="34"/>
      <c r="C112" s="17" t="s">
        <v>20</v>
      </c>
      <c r="D112" s="17">
        <v>197</v>
      </c>
      <c r="E112" s="17" t="s">
        <v>21</v>
      </c>
      <c r="F112" s="20">
        <v>45082</v>
      </c>
      <c r="G112" s="21">
        <v>135</v>
      </c>
      <c r="H112" s="22">
        <v>500</v>
      </c>
      <c r="I112" s="23">
        <v>90.6</v>
      </c>
      <c r="J112" s="23">
        <v>93.3</v>
      </c>
      <c r="K112" s="23">
        <v>91</v>
      </c>
      <c r="L112" s="24">
        <v>2.7000000000000028</v>
      </c>
      <c r="M112" s="24">
        <v>5.4</v>
      </c>
      <c r="N112" s="24">
        <v>0.8</v>
      </c>
      <c r="O112" s="24">
        <v>4.6000000000000005</v>
      </c>
      <c r="P112" s="17"/>
      <c r="Q112" s="17">
        <v>6</v>
      </c>
      <c r="T112">
        <v>3</v>
      </c>
    </row>
    <row r="113" spans="1:21" ht="15.75" x14ac:dyDescent="0.25">
      <c r="A113" s="18">
        <v>11</v>
      </c>
      <c r="B113" s="19"/>
      <c r="C113" s="17" t="s">
        <v>20</v>
      </c>
      <c r="D113" s="17">
        <v>197</v>
      </c>
      <c r="E113" s="17" t="s">
        <v>21</v>
      </c>
      <c r="F113" s="20">
        <v>45082</v>
      </c>
      <c r="G113" s="50">
        <v>136</v>
      </c>
      <c r="H113" s="22">
        <v>500</v>
      </c>
      <c r="I113" s="23">
        <v>90.4</v>
      </c>
      <c r="J113" s="23">
        <v>93.7</v>
      </c>
      <c r="K113" s="23">
        <v>91.5</v>
      </c>
      <c r="L113" s="24">
        <v>3.2999999999999972</v>
      </c>
      <c r="M113" s="24">
        <v>6.6</v>
      </c>
      <c r="N113" s="24">
        <v>2.2000000000000002</v>
      </c>
      <c r="O113" s="24">
        <v>4.3999999999999995</v>
      </c>
      <c r="P113" s="17"/>
      <c r="Q113" s="17">
        <v>6</v>
      </c>
      <c r="T113">
        <v>3</v>
      </c>
    </row>
    <row r="114" spans="1:21" ht="15.75" x14ac:dyDescent="0.25">
      <c r="A114" s="18">
        <v>12</v>
      </c>
      <c r="B114" s="34"/>
      <c r="C114" s="17" t="s">
        <v>20</v>
      </c>
      <c r="D114" s="17">
        <v>454</v>
      </c>
      <c r="E114" s="17" t="s">
        <v>21</v>
      </c>
      <c r="F114" s="20">
        <v>45082</v>
      </c>
      <c r="G114" s="50">
        <v>137</v>
      </c>
      <c r="H114" s="22">
        <v>500</v>
      </c>
      <c r="I114" s="23">
        <v>91.8</v>
      </c>
      <c r="J114" s="23">
        <v>94.1</v>
      </c>
      <c r="K114" s="23">
        <v>91.8</v>
      </c>
      <c r="L114" s="24">
        <v>2.2999999999999972</v>
      </c>
      <c r="M114" s="24">
        <v>4.5999999999999996</v>
      </c>
      <c r="N114" s="24">
        <v>0</v>
      </c>
      <c r="O114" s="24">
        <v>4.5999999999999996</v>
      </c>
      <c r="P114" s="17"/>
      <c r="Q114" s="17">
        <v>6</v>
      </c>
    </row>
    <row r="115" spans="1:21" ht="15.75" x14ac:dyDescent="0.25">
      <c r="A115" s="18">
        <v>13</v>
      </c>
      <c r="B115" s="19"/>
      <c r="C115" s="17" t="s">
        <v>20</v>
      </c>
      <c r="D115" s="17">
        <v>454</v>
      </c>
      <c r="E115" s="17" t="s">
        <v>21</v>
      </c>
      <c r="F115" s="20">
        <v>45082</v>
      </c>
      <c r="G115" s="21">
        <v>138</v>
      </c>
      <c r="H115" s="22">
        <v>500</v>
      </c>
      <c r="I115" s="23">
        <v>91.3</v>
      </c>
      <c r="J115" s="23">
        <v>93.2</v>
      </c>
      <c r="K115" s="23">
        <v>91.3</v>
      </c>
      <c r="L115" s="24">
        <v>1.9000000000000057</v>
      </c>
      <c r="M115" s="24">
        <v>3.8</v>
      </c>
      <c r="N115" s="24">
        <v>0</v>
      </c>
      <c r="O115" s="24">
        <v>3.8</v>
      </c>
      <c r="P115" s="17"/>
      <c r="Q115" s="17">
        <v>6</v>
      </c>
    </row>
    <row r="116" spans="1:21" ht="15.75" x14ac:dyDescent="0.25">
      <c r="A116" s="18">
        <v>4</v>
      </c>
      <c r="B116" s="34"/>
      <c r="C116" s="17" t="s">
        <v>20</v>
      </c>
      <c r="D116" s="17" t="s">
        <v>27</v>
      </c>
      <c r="E116" s="17" t="s">
        <v>21</v>
      </c>
      <c r="F116" s="20">
        <v>45082</v>
      </c>
      <c r="G116" s="50">
        <v>129</v>
      </c>
      <c r="H116" s="22">
        <v>500</v>
      </c>
      <c r="I116" s="23">
        <v>90.8</v>
      </c>
      <c r="J116" s="23">
        <v>91.4</v>
      </c>
      <c r="K116" s="23">
        <v>90.4</v>
      </c>
      <c r="L116" s="24">
        <v>0.60000000000000853</v>
      </c>
      <c r="M116" s="75">
        <v>2</v>
      </c>
      <c r="N116" s="75">
        <v>0</v>
      </c>
      <c r="O116" s="24">
        <v>2</v>
      </c>
      <c r="P116" s="17"/>
      <c r="Q116" s="17">
        <v>6</v>
      </c>
      <c r="S116">
        <v>3</v>
      </c>
      <c r="U116">
        <v>3</v>
      </c>
    </row>
    <row r="117" spans="1:21" ht="15.75" x14ac:dyDescent="0.25">
      <c r="A117" s="18">
        <v>5</v>
      </c>
      <c r="B117" s="19"/>
      <c r="C117" s="17" t="s">
        <v>20</v>
      </c>
      <c r="D117" s="17" t="s">
        <v>27</v>
      </c>
      <c r="E117" s="17" t="s">
        <v>21</v>
      </c>
      <c r="F117" s="20">
        <v>45082</v>
      </c>
      <c r="G117" s="21">
        <v>130</v>
      </c>
      <c r="H117" s="22">
        <v>500</v>
      </c>
      <c r="I117" s="23">
        <v>90.6</v>
      </c>
      <c r="J117" s="23">
        <v>91.9</v>
      </c>
      <c r="K117" s="23">
        <v>90.2</v>
      </c>
      <c r="L117" s="24">
        <v>1.3000000000000114</v>
      </c>
      <c r="M117" s="75">
        <v>3.4000000000000004</v>
      </c>
      <c r="N117" s="75">
        <v>0</v>
      </c>
      <c r="O117" s="24">
        <v>3.4000000000000004</v>
      </c>
      <c r="P117" s="17"/>
      <c r="Q117" s="17">
        <v>6</v>
      </c>
      <c r="S117">
        <v>3</v>
      </c>
      <c r="U117">
        <v>3</v>
      </c>
    </row>
    <row r="118" spans="1:21" ht="15.75" x14ac:dyDescent="0.25">
      <c r="A118" s="18">
        <v>18</v>
      </c>
      <c r="B118" s="34"/>
      <c r="C118" s="17" t="s">
        <v>20</v>
      </c>
      <c r="D118" s="17">
        <v>18</v>
      </c>
      <c r="E118" s="17" t="s">
        <v>21</v>
      </c>
      <c r="F118" s="20">
        <v>45083</v>
      </c>
      <c r="G118" s="21">
        <v>143</v>
      </c>
      <c r="H118" s="22">
        <v>700</v>
      </c>
      <c r="I118" s="23">
        <v>91</v>
      </c>
      <c r="J118" s="23">
        <v>91.9</v>
      </c>
      <c r="K118" s="23">
        <v>91.3</v>
      </c>
      <c r="L118" s="24">
        <v>0.90000000000000568</v>
      </c>
      <c r="M118" s="24">
        <v>1.3</v>
      </c>
      <c r="N118" s="24">
        <v>0.4</v>
      </c>
      <c r="O118" s="24">
        <v>0.9</v>
      </c>
      <c r="P118" s="17"/>
      <c r="Q118" s="17">
        <v>6</v>
      </c>
      <c r="T118">
        <v>3</v>
      </c>
    </row>
    <row r="119" spans="1:21" ht="15.75" x14ac:dyDescent="0.25">
      <c r="A119" s="18">
        <v>19</v>
      </c>
      <c r="B119" s="19"/>
      <c r="C119" s="17" t="s">
        <v>20</v>
      </c>
      <c r="D119" s="17">
        <v>18</v>
      </c>
      <c r="E119" s="17" t="s">
        <v>21</v>
      </c>
      <c r="F119" s="20">
        <v>45083</v>
      </c>
      <c r="G119" s="21">
        <v>144</v>
      </c>
      <c r="H119" s="22">
        <v>700</v>
      </c>
      <c r="I119" s="23">
        <v>90.6</v>
      </c>
      <c r="J119" s="23">
        <v>91.8</v>
      </c>
      <c r="K119" s="23">
        <v>91.3</v>
      </c>
      <c r="L119" s="24">
        <v>1.2000000000000028</v>
      </c>
      <c r="M119" s="24">
        <v>1.7</v>
      </c>
      <c r="N119" s="24">
        <v>1</v>
      </c>
      <c r="O119" s="24">
        <v>0.7</v>
      </c>
      <c r="P119" s="17"/>
      <c r="Q119" s="17">
        <v>6</v>
      </c>
      <c r="T119">
        <v>3</v>
      </c>
    </row>
    <row r="120" spans="1:21" ht="15.75" x14ac:dyDescent="0.25">
      <c r="A120" s="18">
        <v>16</v>
      </c>
      <c r="B120" s="34"/>
      <c r="C120" s="17" t="s">
        <v>20</v>
      </c>
      <c r="D120" s="17">
        <v>21</v>
      </c>
      <c r="E120" s="17" t="s">
        <v>21</v>
      </c>
      <c r="F120" s="20">
        <v>45083</v>
      </c>
      <c r="G120" s="21">
        <v>141</v>
      </c>
      <c r="H120" s="22">
        <v>850</v>
      </c>
      <c r="I120" s="23">
        <v>91.8</v>
      </c>
      <c r="J120" s="23">
        <v>93</v>
      </c>
      <c r="K120" s="23">
        <v>92.2</v>
      </c>
      <c r="L120" s="24">
        <v>1.2000000000000028</v>
      </c>
      <c r="M120" s="24">
        <v>1.4</v>
      </c>
      <c r="N120" s="24">
        <v>0.5</v>
      </c>
      <c r="O120" s="24">
        <v>0.89999999999999991</v>
      </c>
      <c r="P120" s="17"/>
      <c r="Q120" s="17">
        <v>6</v>
      </c>
      <c r="U120">
        <v>3</v>
      </c>
    </row>
    <row r="121" spans="1:21" ht="15.75" x14ac:dyDescent="0.25">
      <c r="A121" s="18">
        <v>17</v>
      </c>
      <c r="B121" s="19"/>
      <c r="C121" s="17" t="s">
        <v>20</v>
      </c>
      <c r="D121" s="17">
        <v>21</v>
      </c>
      <c r="E121" s="17" t="s">
        <v>21</v>
      </c>
      <c r="F121" s="20">
        <v>45083</v>
      </c>
      <c r="G121" s="50">
        <v>142</v>
      </c>
      <c r="H121" s="22">
        <v>850</v>
      </c>
      <c r="I121" s="23">
        <v>90.4</v>
      </c>
      <c r="J121" s="23">
        <v>91.8</v>
      </c>
      <c r="K121" s="23">
        <v>90.6</v>
      </c>
      <c r="L121" s="24">
        <v>1.3999999999999915</v>
      </c>
      <c r="M121" s="24">
        <v>1.6</v>
      </c>
      <c r="N121" s="24">
        <v>0.2</v>
      </c>
      <c r="O121" s="24">
        <v>1.4000000000000001</v>
      </c>
      <c r="P121" s="17"/>
      <c r="Q121" s="17">
        <v>6</v>
      </c>
      <c r="U121">
        <v>3</v>
      </c>
    </row>
    <row r="122" spans="1:21" ht="15.75" x14ac:dyDescent="0.25">
      <c r="A122" s="18">
        <v>4</v>
      </c>
      <c r="B122" s="34"/>
      <c r="C122" s="17" t="s">
        <v>20</v>
      </c>
      <c r="D122" s="17">
        <v>30</v>
      </c>
      <c r="E122" s="17" t="s">
        <v>21</v>
      </c>
      <c r="F122" s="20">
        <v>45083</v>
      </c>
      <c r="G122" s="50">
        <v>154</v>
      </c>
      <c r="H122" s="22">
        <v>500</v>
      </c>
      <c r="I122" s="23">
        <v>91.7</v>
      </c>
      <c r="J122" s="23">
        <v>95.1</v>
      </c>
      <c r="K122" s="23">
        <v>93.4</v>
      </c>
      <c r="L122" s="24">
        <v>3.3999999999999915</v>
      </c>
      <c r="M122" s="24">
        <v>6.8</v>
      </c>
      <c r="N122" s="24">
        <v>3.4</v>
      </c>
      <c r="O122" s="24">
        <v>3.4</v>
      </c>
      <c r="P122" s="17"/>
      <c r="Q122" s="17">
        <v>7</v>
      </c>
    </row>
    <row r="123" spans="1:21" ht="15.75" x14ac:dyDescent="0.25">
      <c r="A123" s="18">
        <v>5</v>
      </c>
      <c r="B123" s="19"/>
      <c r="C123" s="17" t="s">
        <v>20</v>
      </c>
      <c r="D123" s="17">
        <v>30</v>
      </c>
      <c r="E123" s="17" t="s">
        <v>21</v>
      </c>
      <c r="F123" s="20">
        <v>45083</v>
      </c>
      <c r="G123" s="21">
        <v>155</v>
      </c>
      <c r="H123" s="22">
        <v>500</v>
      </c>
      <c r="I123" s="23">
        <v>91.7</v>
      </c>
      <c r="J123" s="23">
        <v>95.2</v>
      </c>
      <c r="K123" s="23">
        <v>93.5</v>
      </c>
      <c r="L123" s="24">
        <v>3.5</v>
      </c>
      <c r="M123" s="24">
        <v>7</v>
      </c>
      <c r="N123" s="24">
        <v>3.6</v>
      </c>
      <c r="O123" s="24">
        <v>3.4</v>
      </c>
      <c r="P123" s="17"/>
      <c r="Q123" s="17">
        <v>7</v>
      </c>
    </row>
    <row r="124" spans="1:21" ht="15.75" x14ac:dyDescent="0.25">
      <c r="A124" s="18">
        <v>2</v>
      </c>
      <c r="B124" s="34"/>
      <c r="C124" s="17" t="s">
        <v>20</v>
      </c>
      <c r="D124" s="17">
        <v>36</v>
      </c>
      <c r="E124" s="17" t="s">
        <v>21</v>
      </c>
      <c r="F124" s="20">
        <v>45083</v>
      </c>
      <c r="G124" s="50">
        <v>152</v>
      </c>
      <c r="H124" s="22">
        <v>750</v>
      </c>
      <c r="I124" s="23">
        <v>91.6</v>
      </c>
      <c r="J124" s="23">
        <v>94.7</v>
      </c>
      <c r="K124" s="23">
        <v>93.5</v>
      </c>
      <c r="L124" s="24">
        <v>3.1000000000000085</v>
      </c>
      <c r="M124" s="24">
        <v>4.0999999999999996</v>
      </c>
      <c r="N124" s="24">
        <v>2.5</v>
      </c>
      <c r="O124" s="24">
        <v>1.5999999999999996</v>
      </c>
      <c r="P124" s="17"/>
      <c r="Q124" s="17">
        <v>7</v>
      </c>
    </row>
    <row r="125" spans="1:21" ht="15.75" x14ac:dyDescent="0.25">
      <c r="A125" s="18">
        <v>3</v>
      </c>
      <c r="B125" s="19"/>
      <c r="C125" s="17" t="s">
        <v>20</v>
      </c>
      <c r="D125" s="17">
        <v>36</v>
      </c>
      <c r="E125" s="17" t="s">
        <v>21</v>
      </c>
      <c r="F125" s="20">
        <v>45083</v>
      </c>
      <c r="G125" s="21">
        <v>153</v>
      </c>
      <c r="H125" s="22">
        <v>750</v>
      </c>
      <c r="I125" s="23">
        <v>90.6</v>
      </c>
      <c r="J125" s="23">
        <v>93.8</v>
      </c>
      <c r="K125" s="23">
        <v>92.5</v>
      </c>
      <c r="L125" s="24">
        <v>3.2000000000000028</v>
      </c>
      <c r="M125" s="24">
        <v>4.3</v>
      </c>
      <c r="N125" s="24">
        <v>2.5</v>
      </c>
      <c r="O125" s="24">
        <v>1.7999999999999998</v>
      </c>
      <c r="P125" s="17"/>
      <c r="Q125" s="17">
        <v>7</v>
      </c>
    </row>
    <row r="126" spans="1:21" ht="15.75" x14ac:dyDescent="0.25">
      <c r="A126" s="18">
        <v>20</v>
      </c>
      <c r="B126" s="34"/>
      <c r="C126" s="17" t="s">
        <v>20</v>
      </c>
      <c r="D126" s="17">
        <v>112</v>
      </c>
      <c r="E126" s="17" t="s">
        <v>21</v>
      </c>
      <c r="F126" s="20">
        <v>45083</v>
      </c>
      <c r="G126" s="50">
        <v>145</v>
      </c>
      <c r="H126" s="22">
        <v>500</v>
      </c>
      <c r="I126" s="23">
        <v>91.7</v>
      </c>
      <c r="J126" s="23">
        <v>91.9</v>
      </c>
      <c r="K126" s="23">
        <v>92.2</v>
      </c>
      <c r="L126" s="24">
        <v>0.20000000000000284</v>
      </c>
      <c r="M126" s="75">
        <v>1</v>
      </c>
      <c r="N126" s="24">
        <v>1</v>
      </c>
      <c r="O126" s="75">
        <v>0</v>
      </c>
      <c r="P126" s="17"/>
      <c r="Q126" s="17">
        <v>6</v>
      </c>
      <c r="S126">
        <v>3</v>
      </c>
      <c r="U126">
        <v>3</v>
      </c>
    </row>
    <row r="127" spans="1:21" ht="15.75" x14ac:dyDescent="0.25">
      <c r="A127" s="18">
        <v>21</v>
      </c>
      <c r="B127" s="19"/>
      <c r="C127" s="17" t="s">
        <v>20</v>
      </c>
      <c r="D127" s="17">
        <v>112</v>
      </c>
      <c r="E127" s="17" t="s">
        <v>21</v>
      </c>
      <c r="F127" s="20">
        <v>45083</v>
      </c>
      <c r="G127" s="21">
        <v>146</v>
      </c>
      <c r="H127" s="22">
        <v>500</v>
      </c>
      <c r="I127" s="23">
        <v>91</v>
      </c>
      <c r="J127" s="23">
        <v>93.3</v>
      </c>
      <c r="K127" s="23">
        <v>91.4</v>
      </c>
      <c r="L127" s="24">
        <v>2.2999999999999972</v>
      </c>
      <c r="M127" s="24">
        <v>4.5999999999999996</v>
      </c>
      <c r="N127" s="24">
        <v>0.8</v>
      </c>
      <c r="O127" s="24">
        <v>3.8</v>
      </c>
      <c r="P127" s="17"/>
      <c r="Q127" s="17">
        <v>6</v>
      </c>
      <c r="S127">
        <v>3</v>
      </c>
      <c r="U127">
        <v>3</v>
      </c>
    </row>
    <row r="128" spans="1:21" ht="15.75" x14ac:dyDescent="0.25">
      <c r="A128" s="18">
        <v>22</v>
      </c>
      <c r="B128" s="19"/>
      <c r="C128" s="17" t="s">
        <v>20</v>
      </c>
      <c r="D128" s="17">
        <v>186</v>
      </c>
      <c r="E128" s="17" t="s">
        <v>21</v>
      </c>
      <c r="F128" s="20">
        <v>45083</v>
      </c>
      <c r="G128" s="21">
        <v>147</v>
      </c>
      <c r="H128" s="22">
        <v>250</v>
      </c>
      <c r="I128" s="23">
        <v>89.6</v>
      </c>
      <c r="J128" s="23">
        <v>91.6</v>
      </c>
      <c r="K128" s="23">
        <v>91</v>
      </c>
      <c r="L128" s="24">
        <v>2</v>
      </c>
      <c r="M128" s="24">
        <v>8</v>
      </c>
      <c r="N128" s="24">
        <v>5.6</v>
      </c>
      <c r="O128" s="24">
        <v>2.4000000000000004</v>
      </c>
      <c r="P128" s="17"/>
      <c r="Q128" s="17">
        <v>6</v>
      </c>
      <c r="S128">
        <v>3</v>
      </c>
      <c r="U128">
        <v>3</v>
      </c>
    </row>
    <row r="129" spans="1:21" ht="15.75" x14ac:dyDescent="0.25">
      <c r="A129" s="7">
        <v>1</v>
      </c>
      <c r="B129" s="34"/>
      <c r="C129" s="17" t="s">
        <v>20</v>
      </c>
      <c r="D129" s="17">
        <v>186</v>
      </c>
      <c r="E129" s="17" t="s">
        <v>21</v>
      </c>
      <c r="F129" s="20">
        <v>45083</v>
      </c>
      <c r="G129" s="21">
        <v>151</v>
      </c>
      <c r="H129" s="22">
        <v>250</v>
      </c>
      <c r="I129" s="23">
        <v>90.7</v>
      </c>
      <c r="J129" s="23">
        <v>94.4</v>
      </c>
      <c r="K129" s="23">
        <v>92.1</v>
      </c>
      <c r="L129" s="24">
        <v>3.7000000000000028</v>
      </c>
      <c r="M129" s="24">
        <v>14.8</v>
      </c>
      <c r="N129" s="24">
        <v>5.6</v>
      </c>
      <c r="O129" s="24">
        <v>9.2000000000000011</v>
      </c>
      <c r="P129" s="17"/>
      <c r="Q129" s="17">
        <v>7</v>
      </c>
      <c r="S129">
        <v>3</v>
      </c>
      <c r="U129">
        <v>3</v>
      </c>
    </row>
    <row r="130" spans="1:21" ht="15.75" x14ac:dyDescent="0.25">
      <c r="A130" s="18">
        <v>19</v>
      </c>
      <c r="B130" s="19"/>
      <c r="C130" s="17" t="s">
        <v>30</v>
      </c>
      <c r="D130" s="17">
        <v>32</v>
      </c>
      <c r="E130" s="17" t="s">
        <v>21</v>
      </c>
      <c r="F130" s="20">
        <v>45084</v>
      </c>
      <c r="G130" s="21">
        <v>369</v>
      </c>
      <c r="H130" s="22">
        <v>500</v>
      </c>
      <c r="I130" s="23">
        <v>91.1</v>
      </c>
      <c r="J130" s="23">
        <v>92.2</v>
      </c>
      <c r="K130" s="23">
        <v>91.5</v>
      </c>
      <c r="L130" s="24">
        <v>1.1000000000000085</v>
      </c>
      <c r="M130" s="24">
        <v>2.2000000000000002</v>
      </c>
      <c r="N130" s="24">
        <v>0.8</v>
      </c>
      <c r="O130" s="24">
        <v>1.4000000000000001</v>
      </c>
      <c r="P130" s="17"/>
      <c r="Q130" s="17">
        <v>15</v>
      </c>
    </row>
    <row r="131" spans="1:21" ht="15.75" x14ac:dyDescent="0.25">
      <c r="A131" s="18">
        <v>20</v>
      </c>
      <c r="B131" s="34"/>
      <c r="C131" s="17" t="s">
        <v>30</v>
      </c>
      <c r="D131" s="17">
        <v>32</v>
      </c>
      <c r="E131" s="17" t="s">
        <v>21</v>
      </c>
      <c r="F131" s="20">
        <v>45084</v>
      </c>
      <c r="G131" s="50">
        <v>370</v>
      </c>
      <c r="H131" s="22">
        <v>500</v>
      </c>
      <c r="I131" s="23">
        <v>91.5</v>
      </c>
      <c r="J131" s="23">
        <v>92.6</v>
      </c>
      <c r="K131" s="23">
        <v>91.8</v>
      </c>
      <c r="L131" s="24">
        <v>1.0999999999999943</v>
      </c>
      <c r="M131" s="24">
        <v>2.2000000000000002</v>
      </c>
      <c r="N131" s="24">
        <v>0.6</v>
      </c>
      <c r="O131" s="24">
        <v>1.6</v>
      </c>
      <c r="P131" s="17"/>
      <c r="Q131" s="17">
        <v>15</v>
      </c>
    </row>
    <row r="132" spans="1:21" ht="15.75" x14ac:dyDescent="0.25">
      <c r="A132" s="18">
        <v>21</v>
      </c>
      <c r="B132" s="19"/>
      <c r="C132" s="17" t="s">
        <v>30</v>
      </c>
      <c r="D132" s="17">
        <v>33</v>
      </c>
      <c r="E132" s="17" t="s">
        <v>21</v>
      </c>
      <c r="F132" s="20">
        <v>45084</v>
      </c>
      <c r="G132" s="21">
        <v>371</v>
      </c>
      <c r="H132" s="22">
        <v>600</v>
      </c>
      <c r="I132" s="23">
        <v>91.6</v>
      </c>
      <c r="J132" s="23">
        <v>92.2</v>
      </c>
      <c r="K132" s="23">
        <v>91.6</v>
      </c>
      <c r="L132" s="24">
        <v>0.60000000000000853</v>
      </c>
      <c r="M132" s="24">
        <v>1</v>
      </c>
      <c r="N132" s="24">
        <v>0</v>
      </c>
      <c r="O132" s="24">
        <v>1</v>
      </c>
      <c r="P132" s="17"/>
      <c r="Q132" s="17">
        <v>15</v>
      </c>
    </row>
    <row r="133" spans="1:21" ht="15.75" x14ac:dyDescent="0.25">
      <c r="A133" s="18">
        <v>22</v>
      </c>
      <c r="B133" s="19"/>
      <c r="C133" s="17" t="s">
        <v>30</v>
      </c>
      <c r="D133" s="17">
        <v>33</v>
      </c>
      <c r="E133" s="17" t="s">
        <v>21</v>
      </c>
      <c r="F133" s="20">
        <v>45084</v>
      </c>
      <c r="G133" s="50">
        <v>372</v>
      </c>
      <c r="H133" s="22">
        <v>600</v>
      </c>
      <c r="I133" s="23">
        <v>90.4</v>
      </c>
      <c r="J133" s="23">
        <v>91.2</v>
      </c>
      <c r="K133" s="23">
        <v>90.5</v>
      </c>
      <c r="L133" s="24">
        <v>0.79999999999999716</v>
      </c>
      <c r="M133" s="24">
        <v>1.3</v>
      </c>
      <c r="N133" s="24">
        <v>0.2</v>
      </c>
      <c r="O133" s="24">
        <v>1.1000000000000001</v>
      </c>
      <c r="P133" s="17"/>
      <c r="Q133" s="17">
        <v>15</v>
      </c>
    </row>
    <row r="134" spans="1:21" ht="15.75" x14ac:dyDescent="0.25">
      <c r="A134" s="7">
        <v>1</v>
      </c>
      <c r="B134" s="34"/>
      <c r="C134" s="17" t="s">
        <v>30</v>
      </c>
      <c r="D134" s="17">
        <v>110</v>
      </c>
      <c r="E134" s="17" t="s">
        <v>21</v>
      </c>
      <c r="F134" s="20">
        <v>45084</v>
      </c>
      <c r="G134" s="21">
        <v>376</v>
      </c>
      <c r="H134" s="22">
        <v>600</v>
      </c>
      <c r="I134" s="23">
        <v>89.5</v>
      </c>
      <c r="J134" s="23">
        <v>92.9</v>
      </c>
      <c r="K134" s="23">
        <v>90.5</v>
      </c>
      <c r="L134" s="24">
        <v>3.4000000000000057</v>
      </c>
      <c r="M134" s="24">
        <v>5.7</v>
      </c>
      <c r="N134" s="24">
        <v>1.7</v>
      </c>
      <c r="O134" s="24">
        <v>4</v>
      </c>
      <c r="P134" s="17"/>
      <c r="Q134" s="17">
        <v>16</v>
      </c>
    </row>
    <row r="135" spans="1:21" ht="15.75" x14ac:dyDescent="0.25">
      <c r="A135" s="18">
        <v>2</v>
      </c>
      <c r="B135" s="34"/>
      <c r="C135" s="17" t="s">
        <v>30</v>
      </c>
      <c r="D135" s="17">
        <v>110</v>
      </c>
      <c r="E135" s="17" t="s">
        <v>21</v>
      </c>
      <c r="F135" s="20">
        <v>45084</v>
      </c>
      <c r="G135" s="50">
        <v>377</v>
      </c>
      <c r="H135" s="22">
        <v>600</v>
      </c>
      <c r="I135" s="23">
        <v>90.4</v>
      </c>
      <c r="J135" s="23">
        <v>93.7</v>
      </c>
      <c r="K135" s="23">
        <v>91.4</v>
      </c>
      <c r="L135" s="24">
        <v>3.2999999999999972</v>
      </c>
      <c r="M135" s="24">
        <v>5.5</v>
      </c>
      <c r="N135" s="24">
        <v>1.7</v>
      </c>
      <c r="O135" s="24">
        <v>3.8</v>
      </c>
      <c r="P135" s="17"/>
      <c r="Q135" s="17">
        <v>16</v>
      </c>
    </row>
    <row r="136" spans="1:21" ht="15.75" x14ac:dyDescent="0.25">
      <c r="A136" s="18">
        <v>2</v>
      </c>
      <c r="B136" s="34"/>
      <c r="C136" s="17" t="s">
        <v>20</v>
      </c>
      <c r="D136" s="17">
        <v>39</v>
      </c>
      <c r="E136" s="17" t="s">
        <v>21</v>
      </c>
      <c r="F136" s="20">
        <v>45084</v>
      </c>
      <c r="G136" s="50">
        <v>127</v>
      </c>
      <c r="H136" s="22">
        <v>500</v>
      </c>
      <c r="I136" s="23">
        <v>91.2</v>
      </c>
      <c r="J136" s="23">
        <v>91.9</v>
      </c>
      <c r="K136" s="23">
        <v>91.4</v>
      </c>
      <c r="L136" s="24">
        <v>0.70000000000000284</v>
      </c>
      <c r="M136" s="24">
        <v>1.4</v>
      </c>
      <c r="N136" s="24">
        <v>0.4</v>
      </c>
      <c r="O136" s="24">
        <v>0.99999999999999989</v>
      </c>
      <c r="P136" s="17"/>
      <c r="Q136" s="17">
        <v>6</v>
      </c>
    </row>
    <row r="137" spans="1:21" ht="15.75" x14ac:dyDescent="0.25">
      <c r="A137" s="18">
        <v>3</v>
      </c>
      <c r="B137" s="19"/>
      <c r="C137" s="17" t="s">
        <v>20</v>
      </c>
      <c r="D137" s="17">
        <v>39</v>
      </c>
      <c r="E137" s="17" t="s">
        <v>21</v>
      </c>
      <c r="F137" s="20">
        <v>45084</v>
      </c>
      <c r="G137" s="21">
        <v>128</v>
      </c>
      <c r="H137" s="22">
        <v>500</v>
      </c>
      <c r="I137" s="23">
        <v>90.2</v>
      </c>
      <c r="J137" s="23">
        <v>90.7</v>
      </c>
      <c r="K137" s="23">
        <v>90.2</v>
      </c>
      <c r="L137" s="24">
        <v>0.5</v>
      </c>
      <c r="M137" s="24">
        <v>1</v>
      </c>
      <c r="N137" s="24">
        <v>0</v>
      </c>
      <c r="O137" s="24">
        <v>1</v>
      </c>
      <c r="P137" s="17"/>
      <c r="Q137" s="17">
        <v>6</v>
      </c>
    </row>
    <row r="138" spans="1:21" ht="15.75" x14ac:dyDescent="0.25">
      <c r="A138" s="18">
        <v>7</v>
      </c>
      <c r="B138" s="34"/>
      <c r="C138" s="17" t="s">
        <v>30</v>
      </c>
      <c r="D138" s="17">
        <v>11</v>
      </c>
      <c r="E138" s="17" t="s">
        <v>21</v>
      </c>
      <c r="F138" s="20">
        <v>45089</v>
      </c>
      <c r="G138" s="21">
        <v>382</v>
      </c>
      <c r="H138" s="22">
        <v>750</v>
      </c>
      <c r="I138" s="23">
        <v>90.3</v>
      </c>
      <c r="J138" s="23">
        <v>92.7</v>
      </c>
      <c r="K138" s="23">
        <v>91</v>
      </c>
      <c r="L138" s="24">
        <v>2.4000000000000057</v>
      </c>
      <c r="M138" s="24">
        <v>3.2</v>
      </c>
      <c r="N138" s="24">
        <v>0.9</v>
      </c>
      <c r="O138" s="24">
        <v>2.3000000000000003</v>
      </c>
      <c r="P138" s="17"/>
      <c r="Q138" s="17">
        <v>16</v>
      </c>
    </row>
    <row r="139" spans="1:21" ht="15.75" x14ac:dyDescent="0.25">
      <c r="A139" s="18">
        <v>8</v>
      </c>
      <c r="B139" s="57"/>
      <c r="C139" s="17" t="s">
        <v>30</v>
      </c>
      <c r="D139" s="17">
        <v>11</v>
      </c>
      <c r="E139" s="17" t="s">
        <v>21</v>
      </c>
      <c r="F139" s="20">
        <v>45089</v>
      </c>
      <c r="G139" s="50">
        <v>383</v>
      </c>
      <c r="H139" s="22">
        <v>750</v>
      </c>
      <c r="I139" s="23">
        <v>90</v>
      </c>
      <c r="J139" s="23">
        <v>92.6</v>
      </c>
      <c r="K139" s="23">
        <v>90.8</v>
      </c>
      <c r="L139" s="24">
        <v>2.5999999999999943</v>
      </c>
      <c r="M139" s="24">
        <v>3.5</v>
      </c>
      <c r="N139" s="24">
        <v>1.1000000000000001</v>
      </c>
      <c r="O139" s="24">
        <v>2.4</v>
      </c>
      <c r="P139" s="17"/>
      <c r="Q139" s="17">
        <v>16</v>
      </c>
    </row>
    <row r="140" spans="1:21" ht="15.75" x14ac:dyDescent="0.25">
      <c r="A140" s="18">
        <v>22</v>
      </c>
      <c r="B140" s="19"/>
      <c r="C140" s="17" t="s">
        <v>20</v>
      </c>
      <c r="D140" s="17">
        <v>46</v>
      </c>
      <c r="E140" s="17" t="s">
        <v>21</v>
      </c>
      <c r="F140" s="20">
        <v>45089</v>
      </c>
      <c r="G140" s="21">
        <v>122</v>
      </c>
      <c r="H140" s="22">
        <v>600</v>
      </c>
      <c r="I140" s="23">
        <v>91</v>
      </c>
      <c r="J140" s="23">
        <v>96.6</v>
      </c>
      <c r="K140" s="23">
        <v>94.9</v>
      </c>
      <c r="L140" s="24">
        <v>5.8999999999999915</v>
      </c>
      <c r="M140" s="24">
        <v>9.8000000000000007</v>
      </c>
      <c r="N140" s="24">
        <v>7</v>
      </c>
      <c r="O140" s="24">
        <v>2.8000000000000007</v>
      </c>
      <c r="P140" s="17"/>
      <c r="Q140" s="17">
        <v>5</v>
      </c>
    </row>
    <row r="141" spans="1:21" ht="15.75" x14ac:dyDescent="0.25">
      <c r="A141" s="7">
        <v>1</v>
      </c>
      <c r="B141" s="34"/>
      <c r="C141" s="17" t="s">
        <v>20</v>
      </c>
      <c r="D141" s="17">
        <v>46</v>
      </c>
      <c r="E141" s="17" t="s">
        <v>21</v>
      </c>
      <c r="F141" s="20">
        <v>45089</v>
      </c>
      <c r="G141" s="21">
        <v>126</v>
      </c>
      <c r="H141" s="22">
        <v>600</v>
      </c>
      <c r="I141" s="23">
        <v>91.4</v>
      </c>
      <c r="J141" s="23">
        <v>96.7</v>
      </c>
      <c r="K141" s="23">
        <v>95.1</v>
      </c>
      <c r="L141" s="24">
        <v>5.2999999999999972</v>
      </c>
      <c r="M141" s="24">
        <v>8.8000000000000007</v>
      </c>
      <c r="N141" s="24">
        <v>6.2</v>
      </c>
      <c r="O141" s="24">
        <v>2.6000000000000005</v>
      </c>
      <c r="P141" s="17"/>
      <c r="Q141" s="17">
        <v>6</v>
      </c>
    </row>
    <row r="142" spans="1:21" ht="15.75" x14ac:dyDescent="0.25">
      <c r="A142" s="18">
        <v>3</v>
      </c>
      <c r="B142" s="19"/>
      <c r="C142" s="17" t="s">
        <v>30</v>
      </c>
      <c r="D142" s="17">
        <v>274</v>
      </c>
      <c r="E142" s="17" t="s">
        <v>21</v>
      </c>
      <c r="F142" s="20">
        <v>45089</v>
      </c>
      <c r="G142" s="21">
        <v>378</v>
      </c>
      <c r="H142" s="22">
        <v>750</v>
      </c>
      <c r="I142" s="23">
        <v>90.2</v>
      </c>
      <c r="J142" s="23">
        <v>91.2</v>
      </c>
      <c r="K142" s="23">
        <v>90.8</v>
      </c>
      <c r="L142" s="24">
        <v>1</v>
      </c>
      <c r="M142" s="24">
        <v>1.3</v>
      </c>
      <c r="N142" s="24">
        <v>0.8</v>
      </c>
      <c r="O142" s="24">
        <v>0.5</v>
      </c>
      <c r="P142" s="17"/>
      <c r="Q142" s="17">
        <v>16</v>
      </c>
    </row>
    <row r="143" spans="1:21" ht="15.75" x14ac:dyDescent="0.25">
      <c r="A143" s="18">
        <v>4</v>
      </c>
      <c r="B143" s="34"/>
      <c r="C143" s="17" t="s">
        <v>30</v>
      </c>
      <c r="D143" s="17">
        <v>274</v>
      </c>
      <c r="E143" s="17" t="s">
        <v>21</v>
      </c>
      <c r="F143" s="20">
        <v>45089</v>
      </c>
      <c r="G143" s="50">
        <v>379</v>
      </c>
      <c r="H143" s="22">
        <v>750</v>
      </c>
      <c r="I143" s="23">
        <v>89.5</v>
      </c>
      <c r="J143" s="23">
        <v>90.6</v>
      </c>
      <c r="K143" s="23">
        <v>90</v>
      </c>
      <c r="L143" s="24">
        <v>1.0999999999999943</v>
      </c>
      <c r="M143" s="24">
        <v>1.5</v>
      </c>
      <c r="N143" s="24">
        <v>0.7</v>
      </c>
      <c r="O143" s="24">
        <v>0.8</v>
      </c>
      <c r="P143" s="17"/>
      <c r="Q143" s="17">
        <v>16</v>
      </c>
    </row>
    <row r="144" spans="1:21" ht="15.75" x14ac:dyDescent="0.25">
      <c r="A144" s="18">
        <v>5</v>
      </c>
      <c r="B144" s="19"/>
      <c r="C144" s="17" t="s">
        <v>30</v>
      </c>
      <c r="D144" s="17">
        <v>276</v>
      </c>
      <c r="E144" s="17" t="s">
        <v>21</v>
      </c>
      <c r="F144" s="20">
        <v>45089</v>
      </c>
      <c r="G144" s="21">
        <v>380</v>
      </c>
      <c r="H144" s="22">
        <v>240</v>
      </c>
      <c r="I144" s="23">
        <v>89.9</v>
      </c>
      <c r="J144" s="23">
        <v>93.9</v>
      </c>
      <c r="K144" s="23">
        <v>91.3</v>
      </c>
      <c r="L144" s="24">
        <v>4</v>
      </c>
      <c r="M144" s="24">
        <v>16.7</v>
      </c>
      <c r="N144" s="24">
        <v>5.8</v>
      </c>
      <c r="O144" s="24">
        <v>10.899999999999999</v>
      </c>
      <c r="P144" s="17"/>
      <c r="Q144" s="17">
        <v>16</v>
      </c>
    </row>
    <row r="145" spans="1:21" ht="15.75" x14ac:dyDescent="0.25">
      <c r="A145" s="18">
        <v>6</v>
      </c>
      <c r="B145" s="34"/>
      <c r="C145" s="17" t="s">
        <v>30</v>
      </c>
      <c r="D145" s="17">
        <v>276</v>
      </c>
      <c r="E145" s="17" t="s">
        <v>21</v>
      </c>
      <c r="F145" s="20">
        <v>45089</v>
      </c>
      <c r="G145" s="50">
        <v>381</v>
      </c>
      <c r="H145" s="22">
        <v>240</v>
      </c>
      <c r="I145" s="23">
        <v>89.2</v>
      </c>
      <c r="J145" s="23">
        <v>92.9</v>
      </c>
      <c r="K145" s="23">
        <v>90.6</v>
      </c>
      <c r="L145" s="24">
        <v>3.7000000000000028</v>
      </c>
      <c r="M145" s="24">
        <v>15.4</v>
      </c>
      <c r="N145" s="24">
        <v>5.8</v>
      </c>
      <c r="O145" s="24">
        <v>9.6000000000000014</v>
      </c>
      <c r="P145" s="17"/>
      <c r="Q145" s="17">
        <v>16</v>
      </c>
    </row>
    <row r="146" spans="1:21" ht="15.75" x14ac:dyDescent="0.25">
      <c r="A146" s="18">
        <v>11</v>
      </c>
      <c r="B146" s="69"/>
      <c r="C146" s="17" t="s">
        <v>20</v>
      </c>
      <c r="D146" s="17">
        <v>140</v>
      </c>
      <c r="E146" s="17" t="s">
        <v>21</v>
      </c>
      <c r="F146" s="20">
        <v>45090</v>
      </c>
      <c r="G146" s="50">
        <v>161</v>
      </c>
      <c r="H146" s="22">
        <v>500</v>
      </c>
      <c r="I146" s="23">
        <v>91.5</v>
      </c>
      <c r="J146" s="23">
        <v>97.5</v>
      </c>
      <c r="K146" s="23">
        <v>94</v>
      </c>
      <c r="L146" s="24">
        <v>6</v>
      </c>
      <c r="M146" s="24">
        <v>12</v>
      </c>
      <c r="N146" s="24">
        <v>5</v>
      </c>
      <c r="O146" s="24">
        <v>7</v>
      </c>
      <c r="P146" s="17"/>
      <c r="Q146" s="17">
        <v>7</v>
      </c>
    </row>
    <row r="147" spans="1:21" ht="15.75" x14ac:dyDescent="0.25">
      <c r="A147" s="18">
        <v>12</v>
      </c>
      <c r="B147" s="7"/>
      <c r="C147" s="17" t="s">
        <v>20</v>
      </c>
      <c r="D147" s="17">
        <v>140</v>
      </c>
      <c r="E147" s="17" t="s">
        <v>21</v>
      </c>
      <c r="F147" s="20">
        <v>45090</v>
      </c>
      <c r="G147" s="50">
        <v>162</v>
      </c>
      <c r="H147" s="22">
        <v>500</v>
      </c>
      <c r="I147" s="23">
        <v>90.8</v>
      </c>
      <c r="J147" s="23">
        <v>96.9</v>
      </c>
      <c r="K147" s="23">
        <v>93.5</v>
      </c>
      <c r="L147" s="24">
        <v>6.1000000000000085</v>
      </c>
      <c r="M147" s="24">
        <v>12.2</v>
      </c>
      <c r="N147" s="24">
        <v>5.4</v>
      </c>
      <c r="O147" s="24">
        <v>6.7999999999999989</v>
      </c>
      <c r="P147" s="17"/>
      <c r="Q147" s="17">
        <v>7</v>
      </c>
    </row>
    <row r="148" spans="1:21" ht="15.75" x14ac:dyDescent="0.25">
      <c r="A148" s="18">
        <v>13</v>
      </c>
      <c r="B148" s="69"/>
      <c r="C148" s="17" t="s">
        <v>20</v>
      </c>
      <c r="D148" s="17">
        <v>163</v>
      </c>
      <c r="E148" s="17" t="s">
        <v>21</v>
      </c>
      <c r="F148" s="20">
        <v>45090</v>
      </c>
      <c r="G148" s="21">
        <v>163</v>
      </c>
      <c r="H148" s="22">
        <v>500</v>
      </c>
      <c r="I148" s="23">
        <v>90.7</v>
      </c>
      <c r="J148" s="23">
        <v>107.7</v>
      </c>
      <c r="K148" s="23">
        <v>103.8</v>
      </c>
      <c r="L148" s="24">
        <v>17</v>
      </c>
      <c r="M148" s="24">
        <v>34</v>
      </c>
      <c r="N148" s="24">
        <v>26.2</v>
      </c>
      <c r="O148" s="24">
        <v>7.8000000000000007</v>
      </c>
      <c r="P148" s="17"/>
      <c r="Q148" s="17">
        <v>7</v>
      </c>
    </row>
    <row r="149" spans="1:21" ht="15.75" x14ac:dyDescent="0.25">
      <c r="A149" s="18">
        <v>14</v>
      </c>
      <c r="B149" s="7"/>
      <c r="C149" s="17" t="s">
        <v>20</v>
      </c>
      <c r="D149" s="17">
        <v>163</v>
      </c>
      <c r="E149" s="17" t="s">
        <v>21</v>
      </c>
      <c r="F149" s="20">
        <v>45090</v>
      </c>
      <c r="G149" s="50">
        <v>164</v>
      </c>
      <c r="H149" s="22">
        <v>350</v>
      </c>
      <c r="I149" s="23">
        <v>91.5</v>
      </c>
      <c r="J149" s="23">
        <v>102.6</v>
      </c>
      <c r="K149" s="23">
        <v>100</v>
      </c>
      <c r="L149" s="24">
        <v>11.099999999999994</v>
      </c>
      <c r="M149" s="24">
        <v>31.7</v>
      </c>
      <c r="N149" s="24">
        <v>24.3</v>
      </c>
      <c r="O149" s="24">
        <v>7.3999999999999986</v>
      </c>
      <c r="P149" s="17"/>
      <c r="Q149" s="17">
        <v>7</v>
      </c>
    </row>
    <row r="150" spans="1:21" ht="15.75" x14ac:dyDescent="0.25">
      <c r="A150" s="18">
        <v>15</v>
      </c>
      <c r="B150" s="69"/>
      <c r="C150" s="17" t="s">
        <v>20</v>
      </c>
      <c r="D150" s="17">
        <v>180</v>
      </c>
      <c r="E150" s="17" t="s">
        <v>21</v>
      </c>
      <c r="F150" s="20">
        <v>45090</v>
      </c>
      <c r="G150" s="21">
        <v>165</v>
      </c>
      <c r="H150" s="22">
        <v>750</v>
      </c>
      <c r="I150" s="23">
        <v>91.8</v>
      </c>
      <c r="J150" s="23">
        <v>97.6</v>
      </c>
      <c r="K150" s="23">
        <v>94.7</v>
      </c>
      <c r="L150" s="24">
        <v>5.7999999999999972</v>
      </c>
      <c r="M150" s="24">
        <v>7.7</v>
      </c>
      <c r="N150" s="24">
        <v>3.9</v>
      </c>
      <c r="O150" s="24">
        <v>3.8000000000000003</v>
      </c>
      <c r="P150" s="17"/>
      <c r="Q150" s="17">
        <v>7</v>
      </c>
    </row>
    <row r="151" spans="1:21" ht="15.75" x14ac:dyDescent="0.25">
      <c r="A151" s="18">
        <v>16</v>
      </c>
      <c r="B151" s="34"/>
      <c r="C151" s="17" t="s">
        <v>20</v>
      </c>
      <c r="D151" s="17">
        <v>180</v>
      </c>
      <c r="E151" s="17" t="s">
        <v>21</v>
      </c>
      <c r="F151" s="20">
        <v>45090</v>
      </c>
      <c r="G151" s="21">
        <v>166</v>
      </c>
      <c r="H151" s="22">
        <v>650</v>
      </c>
      <c r="I151" s="23">
        <v>90.1</v>
      </c>
      <c r="J151" s="23">
        <v>95.3</v>
      </c>
      <c r="K151" s="23">
        <v>92.8</v>
      </c>
      <c r="L151" s="24">
        <v>5.2000000000000028</v>
      </c>
      <c r="M151" s="24">
        <v>8</v>
      </c>
      <c r="N151" s="24">
        <v>4.2</v>
      </c>
      <c r="O151" s="24">
        <v>3.8</v>
      </c>
      <c r="P151" s="17"/>
      <c r="Q151" s="17">
        <v>7</v>
      </c>
    </row>
    <row r="152" spans="1:21" ht="15.75" x14ac:dyDescent="0.25">
      <c r="A152" s="18">
        <v>6</v>
      </c>
      <c r="B152" s="34"/>
      <c r="C152" s="17" t="s">
        <v>20</v>
      </c>
      <c r="D152" s="17">
        <v>211</v>
      </c>
      <c r="E152" s="17" t="s">
        <v>21</v>
      </c>
      <c r="F152" s="20">
        <v>45090</v>
      </c>
      <c r="G152" s="21">
        <v>156</v>
      </c>
      <c r="H152" s="22">
        <v>1000</v>
      </c>
      <c r="I152" s="23">
        <v>91.7</v>
      </c>
      <c r="J152" s="23">
        <v>96.2</v>
      </c>
      <c r="K152" s="23">
        <v>94.1</v>
      </c>
      <c r="L152" s="24">
        <v>4.5</v>
      </c>
      <c r="M152" s="24">
        <v>4.5</v>
      </c>
      <c r="N152" s="24">
        <v>2.4</v>
      </c>
      <c r="O152" s="24">
        <v>2.1</v>
      </c>
      <c r="P152" s="17"/>
      <c r="Q152" s="17">
        <v>7</v>
      </c>
    </row>
    <row r="153" spans="1:21" ht="15.75" x14ac:dyDescent="0.25">
      <c r="A153" s="18">
        <v>7</v>
      </c>
      <c r="B153" s="34"/>
      <c r="C153" s="17" t="s">
        <v>20</v>
      </c>
      <c r="D153" s="17">
        <v>211</v>
      </c>
      <c r="E153" s="17" t="s">
        <v>21</v>
      </c>
      <c r="F153" s="20">
        <v>45090</v>
      </c>
      <c r="G153" s="21">
        <v>157</v>
      </c>
      <c r="H153" s="22">
        <v>1000</v>
      </c>
      <c r="I153" s="23">
        <v>91.5</v>
      </c>
      <c r="J153" s="23">
        <v>96.1</v>
      </c>
      <c r="K153" s="23">
        <v>94.1</v>
      </c>
      <c r="L153" s="24">
        <v>4.5999999999999943</v>
      </c>
      <c r="M153" s="24">
        <v>4.5999999999999996</v>
      </c>
      <c r="N153" s="24">
        <v>2.6</v>
      </c>
      <c r="O153" s="24">
        <v>1.9999999999999996</v>
      </c>
      <c r="P153" s="17"/>
      <c r="Q153" s="17">
        <v>7</v>
      </c>
    </row>
    <row r="154" spans="1:21" ht="15.75" x14ac:dyDescent="0.25">
      <c r="A154" s="18">
        <v>9</v>
      </c>
      <c r="B154" s="19"/>
      <c r="C154" s="17" t="s">
        <v>20</v>
      </c>
      <c r="D154" s="17">
        <v>213</v>
      </c>
      <c r="E154" s="17" t="s">
        <v>21</v>
      </c>
      <c r="F154" s="20">
        <v>45090</v>
      </c>
      <c r="G154" s="21">
        <v>159</v>
      </c>
      <c r="H154" s="22">
        <v>750</v>
      </c>
      <c r="I154" s="23">
        <v>90.6</v>
      </c>
      <c r="J154" s="23">
        <v>97.3</v>
      </c>
      <c r="K154" s="23">
        <v>94.8</v>
      </c>
      <c r="L154" s="24">
        <v>6.7000000000000028</v>
      </c>
      <c r="M154" s="24">
        <v>8.9</v>
      </c>
      <c r="N154" s="24">
        <v>5.6</v>
      </c>
      <c r="O154" s="24">
        <v>3.3000000000000007</v>
      </c>
      <c r="P154" s="17"/>
      <c r="Q154" s="17">
        <v>7</v>
      </c>
    </row>
    <row r="155" spans="1:21" ht="15.75" x14ac:dyDescent="0.25">
      <c r="A155" s="18">
        <v>10</v>
      </c>
      <c r="B155" s="34"/>
      <c r="C155" s="17" t="s">
        <v>20</v>
      </c>
      <c r="D155" s="17">
        <v>213</v>
      </c>
      <c r="E155" s="17" t="s">
        <v>21</v>
      </c>
      <c r="F155" s="20">
        <v>45090</v>
      </c>
      <c r="G155" s="21">
        <v>160</v>
      </c>
      <c r="H155" s="22">
        <v>750</v>
      </c>
      <c r="I155" s="23">
        <v>91.5</v>
      </c>
      <c r="J155" s="23">
        <v>98.2</v>
      </c>
      <c r="K155" s="23">
        <v>95.8</v>
      </c>
      <c r="L155" s="24">
        <v>6.7000000000000028</v>
      </c>
      <c r="M155" s="24">
        <v>8.9</v>
      </c>
      <c r="N155" s="24">
        <v>5.7</v>
      </c>
      <c r="O155" s="24">
        <v>3.2</v>
      </c>
      <c r="P155" s="17"/>
      <c r="Q155" s="17">
        <v>7</v>
      </c>
    </row>
    <row r="156" spans="1:21" ht="15.75" x14ac:dyDescent="0.25">
      <c r="A156" s="18">
        <v>9</v>
      </c>
      <c r="B156" s="19"/>
      <c r="C156" s="17" t="s">
        <v>30</v>
      </c>
      <c r="D156" s="17">
        <v>219</v>
      </c>
      <c r="E156" s="17" t="s">
        <v>21</v>
      </c>
      <c r="F156" s="20">
        <v>45090</v>
      </c>
      <c r="G156" s="21">
        <v>384</v>
      </c>
      <c r="H156" s="22">
        <v>500</v>
      </c>
      <c r="I156" s="23">
        <v>89.6</v>
      </c>
      <c r="J156" s="23">
        <v>92.6</v>
      </c>
      <c r="K156" s="23">
        <v>90.5</v>
      </c>
      <c r="L156" s="24">
        <v>3</v>
      </c>
      <c r="M156" s="24">
        <v>6</v>
      </c>
      <c r="N156" s="24">
        <v>1.8</v>
      </c>
      <c r="O156" s="24">
        <v>4.2</v>
      </c>
      <c r="P156" s="17"/>
      <c r="Q156" s="17">
        <v>16</v>
      </c>
    </row>
    <row r="157" spans="1:21" ht="15.75" x14ac:dyDescent="0.25">
      <c r="A157" s="18">
        <v>10</v>
      </c>
      <c r="B157" s="34"/>
      <c r="C157" s="17" t="s">
        <v>30</v>
      </c>
      <c r="D157" s="17">
        <v>219</v>
      </c>
      <c r="E157" s="17" t="s">
        <v>21</v>
      </c>
      <c r="F157" s="20">
        <v>45090</v>
      </c>
      <c r="G157" s="50">
        <v>385</v>
      </c>
      <c r="H157" s="22">
        <v>500</v>
      </c>
      <c r="I157" s="23">
        <v>90.3</v>
      </c>
      <c r="J157" s="23">
        <v>93.2</v>
      </c>
      <c r="K157" s="23">
        <v>91</v>
      </c>
      <c r="L157" s="24">
        <v>2.9000000000000057</v>
      </c>
      <c r="M157" s="24">
        <v>5.8</v>
      </c>
      <c r="N157" s="24">
        <v>1.4</v>
      </c>
      <c r="O157" s="24">
        <v>4.4000000000000004</v>
      </c>
      <c r="P157" s="17"/>
      <c r="Q157" s="17">
        <v>16</v>
      </c>
    </row>
    <row r="158" spans="1:21" ht="15.75" x14ac:dyDescent="0.25">
      <c r="A158" s="18">
        <v>11</v>
      </c>
      <c r="B158" s="19"/>
      <c r="C158" s="17" t="s">
        <v>30</v>
      </c>
      <c r="D158" s="17">
        <v>438</v>
      </c>
      <c r="E158" s="17" t="s">
        <v>21</v>
      </c>
      <c r="F158" s="20">
        <v>45090</v>
      </c>
      <c r="G158" s="21">
        <v>386</v>
      </c>
      <c r="H158" s="22">
        <v>350</v>
      </c>
      <c r="I158" s="23">
        <v>90.1</v>
      </c>
      <c r="J158" s="23">
        <v>92.2</v>
      </c>
      <c r="K158" s="23">
        <v>90.8</v>
      </c>
      <c r="L158" s="24">
        <v>2.1000000000000085</v>
      </c>
      <c r="M158" s="24">
        <v>6</v>
      </c>
      <c r="N158" s="24">
        <v>2</v>
      </c>
      <c r="O158" s="24">
        <v>4</v>
      </c>
      <c r="P158" s="17"/>
      <c r="Q158" s="17">
        <v>16</v>
      </c>
    </row>
    <row r="159" spans="1:21" ht="15.75" x14ac:dyDescent="0.25">
      <c r="A159" s="18">
        <v>12</v>
      </c>
      <c r="B159" s="34"/>
      <c r="C159" s="17" t="s">
        <v>30</v>
      </c>
      <c r="D159" s="17">
        <v>438</v>
      </c>
      <c r="E159" s="17" t="s">
        <v>21</v>
      </c>
      <c r="F159" s="20">
        <v>45090</v>
      </c>
      <c r="G159" s="50">
        <v>387</v>
      </c>
      <c r="H159" s="22">
        <v>350</v>
      </c>
      <c r="I159" s="23">
        <v>90</v>
      </c>
      <c r="J159" s="23">
        <v>91.8</v>
      </c>
      <c r="K159" s="23">
        <v>90.5</v>
      </c>
      <c r="L159" s="24">
        <v>1.7999999999999972</v>
      </c>
      <c r="M159" s="24">
        <v>5.0999999999999996</v>
      </c>
      <c r="N159" s="24">
        <v>1.4</v>
      </c>
      <c r="O159" s="24">
        <v>3.6999999999999997</v>
      </c>
      <c r="P159" s="17"/>
      <c r="Q159" s="17">
        <v>16</v>
      </c>
    </row>
    <row r="160" spans="1:21" ht="15.75" x14ac:dyDescent="0.25">
      <c r="A160" s="18">
        <v>17</v>
      </c>
      <c r="B160" s="19"/>
      <c r="C160" s="17" t="s">
        <v>20</v>
      </c>
      <c r="D160" s="17" t="s">
        <v>28</v>
      </c>
      <c r="E160" s="17" t="s">
        <v>21</v>
      </c>
      <c r="F160" s="20">
        <v>45090</v>
      </c>
      <c r="G160" s="50">
        <v>167</v>
      </c>
      <c r="H160" s="22">
        <v>650</v>
      </c>
      <c r="I160" s="23">
        <v>91.5</v>
      </c>
      <c r="J160" s="23">
        <v>96.7</v>
      </c>
      <c r="K160" s="23">
        <v>94</v>
      </c>
      <c r="L160" s="24">
        <v>5.2000000000000028</v>
      </c>
      <c r="M160" s="24">
        <v>8</v>
      </c>
      <c r="N160" s="24">
        <v>3.8</v>
      </c>
      <c r="O160" s="24">
        <v>4.2</v>
      </c>
      <c r="P160" s="17"/>
      <c r="Q160" s="17">
        <v>7</v>
      </c>
      <c r="S160">
        <v>3</v>
      </c>
      <c r="U160">
        <v>3</v>
      </c>
    </row>
    <row r="161" spans="1:21" ht="15.75" x14ac:dyDescent="0.25">
      <c r="A161" s="18">
        <v>18</v>
      </c>
      <c r="B161" s="34"/>
      <c r="C161" s="17" t="s">
        <v>20</v>
      </c>
      <c r="D161" s="17" t="s">
        <v>28</v>
      </c>
      <c r="E161" s="17" t="s">
        <v>21</v>
      </c>
      <c r="F161" s="20">
        <v>45090</v>
      </c>
      <c r="G161" s="21">
        <v>168</v>
      </c>
      <c r="H161" s="22">
        <v>650</v>
      </c>
      <c r="I161" s="23">
        <v>91.7</v>
      </c>
      <c r="J161" s="23">
        <v>92.2</v>
      </c>
      <c r="K161" s="23">
        <v>94</v>
      </c>
      <c r="L161" s="24">
        <v>0.5</v>
      </c>
      <c r="M161" s="75">
        <v>3.5</v>
      </c>
      <c r="N161" s="24">
        <v>3.5</v>
      </c>
      <c r="O161" s="75">
        <v>0</v>
      </c>
      <c r="P161" s="17"/>
      <c r="Q161" s="17">
        <v>7</v>
      </c>
      <c r="S161">
        <v>3</v>
      </c>
      <c r="U161">
        <v>3</v>
      </c>
    </row>
    <row r="162" spans="1:21" ht="15.75" x14ac:dyDescent="0.25">
      <c r="A162" s="18">
        <v>19</v>
      </c>
      <c r="B162" s="19"/>
      <c r="C162" s="17" t="s">
        <v>20</v>
      </c>
      <c r="D162" s="17">
        <v>85</v>
      </c>
      <c r="E162" s="17" t="s">
        <v>21</v>
      </c>
      <c r="F162" s="20">
        <v>45091</v>
      </c>
      <c r="G162" s="21">
        <v>169</v>
      </c>
      <c r="H162" s="22">
        <v>1000</v>
      </c>
      <c r="I162" s="23">
        <v>91.6</v>
      </c>
      <c r="J162" s="23">
        <v>92.4</v>
      </c>
      <c r="K162" s="23">
        <v>91.9</v>
      </c>
      <c r="L162" s="24">
        <v>0.80000000000001137</v>
      </c>
      <c r="M162" s="24">
        <v>0.8</v>
      </c>
      <c r="N162" s="24">
        <v>0.3</v>
      </c>
      <c r="O162" s="24">
        <v>0.5</v>
      </c>
      <c r="P162" s="17"/>
      <c r="Q162" s="17">
        <v>7</v>
      </c>
      <c r="S162">
        <v>3</v>
      </c>
      <c r="U162">
        <v>3</v>
      </c>
    </row>
    <row r="163" spans="1:21" ht="15.75" x14ac:dyDescent="0.25">
      <c r="A163" s="18">
        <v>20</v>
      </c>
      <c r="B163" s="34"/>
      <c r="C163" s="17" t="s">
        <v>20</v>
      </c>
      <c r="D163" s="17">
        <v>85</v>
      </c>
      <c r="E163" s="17" t="s">
        <v>21</v>
      </c>
      <c r="F163" s="20">
        <v>45091</v>
      </c>
      <c r="G163" s="50">
        <v>170</v>
      </c>
      <c r="H163" s="22">
        <v>1000</v>
      </c>
      <c r="I163" s="23">
        <v>91.3</v>
      </c>
      <c r="J163" s="23">
        <v>95.9</v>
      </c>
      <c r="K163" s="23">
        <v>91.8</v>
      </c>
      <c r="L163" s="24">
        <v>4.6000000000000085</v>
      </c>
      <c r="M163" s="24">
        <v>4.5999999999999996</v>
      </c>
      <c r="N163" s="24">
        <v>0.5</v>
      </c>
      <c r="O163" s="24">
        <v>4.0999999999999996</v>
      </c>
      <c r="P163" s="17"/>
      <c r="Q163" s="17">
        <v>7</v>
      </c>
      <c r="S163">
        <v>3</v>
      </c>
      <c r="U163">
        <v>3</v>
      </c>
    </row>
    <row r="164" spans="1:21" ht="15.75" x14ac:dyDescent="0.25">
      <c r="A164" s="18">
        <v>13</v>
      </c>
      <c r="B164" s="19"/>
      <c r="C164" s="17" t="s">
        <v>30</v>
      </c>
      <c r="D164" s="17">
        <v>89</v>
      </c>
      <c r="E164" s="17" t="s">
        <v>21</v>
      </c>
      <c r="F164" s="20">
        <v>45091</v>
      </c>
      <c r="G164" s="21">
        <v>388</v>
      </c>
      <c r="H164" s="22">
        <v>500</v>
      </c>
      <c r="I164" s="23">
        <v>88.4</v>
      </c>
      <c r="J164" s="23">
        <v>90.4</v>
      </c>
      <c r="K164" s="23">
        <v>89.2</v>
      </c>
      <c r="L164" s="24">
        <v>2</v>
      </c>
      <c r="M164" s="24">
        <v>4</v>
      </c>
      <c r="N164" s="24">
        <v>1.6</v>
      </c>
      <c r="O164" s="24">
        <v>2.4</v>
      </c>
      <c r="P164" s="17"/>
      <c r="Q164" s="17">
        <v>16</v>
      </c>
    </row>
    <row r="165" spans="1:21" ht="15.75" x14ac:dyDescent="0.25">
      <c r="A165" s="18">
        <v>14</v>
      </c>
      <c r="B165" s="34"/>
      <c r="C165" s="17" t="s">
        <v>30</v>
      </c>
      <c r="D165" s="17">
        <v>89</v>
      </c>
      <c r="E165" s="17" t="s">
        <v>21</v>
      </c>
      <c r="F165" s="20">
        <v>45091</v>
      </c>
      <c r="G165" s="50">
        <v>389</v>
      </c>
      <c r="H165" s="22">
        <v>500</v>
      </c>
      <c r="I165" s="23">
        <v>88.4</v>
      </c>
      <c r="J165" s="23">
        <v>90.5</v>
      </c>
      <c r="K165" s="23">
        <v>89.1</v>
      </c>
      <c r="L165" s="24">
        <v>2.0999999999999943</v>
      </c>
      <c r="M165" s="24">
        <v>4.2</v>
      </c>
      <c r="N165" s="24">
        <v>1.4</v>
      </c>
      <c r="O165" s="24">
        <v>2.8000000000000003</v>
      </c>
      <c r="P165" s="17"/>
      <c r="Q165" s="17">
        <v>16</v>
      </c>
    </row>
    <row r="166" spans="1:21" ht="15.75" x14ac:dyDescent="0.25">
      <c r="A166" s="18">
        <v>17</v>
      </c>
      <c r="B166" s="19"/>
      <c r="C166" s="17" t="s">
        <v>30</v>
      </c>
      <c r="D166" s="17">
        <v>114</v>
      </c>
      <c r="E166" s="17" t="s">
        <v>21</v>
      </c>
      <c r="F166" s="20">
        <v>45091</v>
      </c>
      <c r="G166" s="21">
        <v>392</v>
      </c>
      <c r="H166" s="22">
        <v>500</v>
      </c>
      <c r="I166" s="23">
        <v>90</v>
      </c>
      <c r="J166" s="23">
        <v>93.2</v>
      </c>
      <c r="K166" s="23">
        <v>91.1</v>
      </c>
      <c r="L166" s="24">
        <v>3.2000000000000028</v>
      </c>
      <c r="M166" s="24">
        <v>6.4</v>
      </c>
      <c r="N166" s="24">
        <v>2.2000000000000002</v>
      </c>
      <c r="O166" s="24">
        <v>4.2</v>
      </c>
      <c r="P166" s="17"/>
      <c r="Q166" s="17">
        <v>16</v>
      </c>
    </row>
    <row r="167" spans="1:21" ht="15.75" x14ac:dyDescent="0.25">
      <c r="A167" s="18">
        <v>18</v>
      </c>
      <c r="B167" s="34"/>
      <c r="C167" s="17" t="s">
        <v>30</v>
      </c>
      <c r="D167" s="17">
        <v>114</v>
      </c>
      <c r="E167" s="17" t="s">
        <v>21</v>
      </c>
      <c r="F167" s="20">
        <v>45091</v>
      </c>
      <c r="G167" s="50">
        <v>393</v>
      </c>
      <c r="H167" s="22">
        <v>500</v>
      </c>
      <c r="I167" s="23">
        <v>89.2</v>
      </c>
      <c r="J167" s="23">
        <v>92.3</v>
      </c>
      <c r="K167" s="23">
        <v>90.4</v>
      </c>
      <c r="L167" s="24">
        <v>3.0999999999999943</v>
      </c>
      <c r="M167" s="24">
        <v>6.2</v>
      </c>
      <c r="N167" s="24">
        <v>2.4</v>
      </c>
      <c r="O167" s="24">
        <v>3.8000000000000003</v>
      </c>
      <c r="P167" s="17"/>
      <c r="Q167" s="17">
        <v>16</v>
      </c>
    </row>
    <row r="168" spans="1:21" ht="15.75" x14ac:dyDescent="0.25">
      <c r="A168" s="18">
        <v>3</v>
      </c>
      <c r="B168" s="19"/>
      <c r="C168" s="17" t="s">
        <v>20</v>
      </c>
      <c r="D168" s="17">
        <v>133</v>
      </c>
      <c r="E168" s="17" t="s">
        <v>21</v>
      </c>
      <c r="F168" s="20">
        <v>45091</v>
      </c>
      <c r="G168" s="50">
        <v>178</v>
      </c>
      <c r="H168" s="22">
        <v>750</v>
      </c>
      <c r="I168" s="23">
        <v>92.1</v>
      </c>
      <c r="J168" s="23">
        <v>96.8</v>
      </c>
      <c r="K168" s="23">
        <v>95</v>
      </c>
      <c r="L168" s="24">
        <v>4.7000000000000028</v>
      </c>
      <c r="M168" s="24">
        <v>6.3</v>
      </c>
      <c r="N168" s="24">
        <v>3.9</v>
      </c>
      <c r="O168" s="24">
        <v>2.4</v>
      </c>
      <c r="P168" s="17"/>
      <c r="Q168" s="17">
        <v>8</v>
      </c>
    </row>
    <row r="169" spans="1:21" ht="15.75" x14ac:dyDescent="0.25">
      <c r="A169" s="18">
        <v>4</v>
      </c>
      <c r="B169" s="34"/>
      <c r="C169" s="17" t="s">
        <v>20</v>
      </c>
      <c r="D169" s="17">
        <v>133</v>
      </c>
      <c r="E169" s="17" t="s">
        <v>21</v>
      </c>
      <c r="F169" s="20">
        <v>45091</v>
      </c>
      <c r="G169" s="50">
        <v>179</v>
      </c>
      <c r="H169" s="22">
        <v>750</v>
      </c>
      <c r="I169" s="23">
        <v>91.2</v>
      </c>
      <c r="J169" s="23">
        <v>95.9</v>
      </c>
      <c r="K169" s="23">
        <v>94</v>
      </c>
      <c r="L169" s="24">
        <v>4.7000000000000028</v>
      </c>
      <c r="M169" s="24">
        <v>6.3</v>
      </c>
      <c r="N169" s="24">
        <v>3.7</v>
      </c>
      <c r="O169" s="24">
        <v>2.5999999999999996</v>
      </c>
      <c r="P169" s="17"/>
      <c r="Q169" s="17">
        <v>8</v>
      </c>
    </row>
    <row r="170" spans="1:21" ht="15.75" x14ac:dyDescent="0.25">
      <c r="A170" s="7">
        <v>1</v>
      </c>
      <c r="B170" s="34"/>
      <c r="C170" s="17" t="s">
        <v>20</v>
      </c>
      <c r="D170" s="17">
        <v>179</v>
      </c>
      <c r="E170" s="17" t="s">
        <v>21</v>
      </c>
      <c r="F170" s="20">
        <v>45091</v>
      </c>
      <c r="G170" s="50">
        <v>176</v>
      </c>
      <c r="H170" s="22">
        <v>750</v>
      </c>
      <c r="I170" s="23">
        <v>92.1</v>
      </c>
      <c r="J170" s="23">
        <v>96.7</v>
      </c>
      <c r="K170" s="23">
        <v>93.1</v>
      </c>
      <c r="L170" s="24">
        <v>4.6000000000000085</v>
      </c>
      <c r="M170" s="24">
        <v>6.1</v>
      </c>
      <c r="N170" s="24">
        <v>1.3</v>
      </c>
      <c r="O170" s="24">
        <v>4.8</v>
      </c>
      <c r="P170" s="17"/>
      <c r="Q170" s="17">
        <v>8</v>
      </c>
    </row>
    <row r="171" spans="1:21" ht="15.75" x14ac:dyDescent="0.25">
      <c r="A171" s="18">
        <v>2</v>
      </c>
      <c r="B171" s="34"/>
      <c r="C171" s="17" t="s">
        <v>20</v>
      </c>
      <c r="D171" s="17">
        <v>179</v>
      </c>
      <c r="E171" s="17" t="s">
        <v>21</v>
      </c>
      <c r="F171" s="20">
        <v>45091</v>
      </c>
      <c r="G171" s="50">
        <v>177</v>
      </c>
      <c r="H171" s="22">
        <v>750</v>
      </c>
      <c r="I171" s="23">
        <v>91.5</v>
      </c>
      <c r="J171" s="23">
        <v>95.9</v>
      </c>
      <c r="K171" s="23">
        <v>92.6</v>
      </c>
      <c r="L171" s="24">
        <v>4.4000000000000057</v>
      </c>
      <c r="M171" s="24">
        <v>5.9</v>
      </c>
      <c r="N171" s="24">
        <v>1.5</v>
      </c>
      <c r="O171" s="24">
        <v>4.4000000000000004</v>
      </c>
      <c r="P171" s="17"/>
      <c r="Q171" s="17">
        <v>8</v>
      </c>
    </row>
    <row r="172" spans="1:21" ht="15.75" x14ac:dyDescent="0.25">
      <c r="A172" s="18">
        <v>21</v>
      </c>
      <c r="B172" s="19"/>
      <c r="C172" s="17" t="s">
        <v>20</v>
      </c>
      <c r="D172" s="17">
        <v>181</v>
      </c>
      <c r="E172" s="17" t="s">
        <v>21</v>
      </c>
      <c r="F172" s="20">
        <v>45091</v>
      </c>
      <c r="G172" s="21">
        <v>171</v>
      </c>
      <c r="H172" s="22">
        <v>750</v>
      </c>
      <c r="I172" s="23">
        <v>92.7</v>
      </c>
      <c r="J172" s="23">
        <v>95.8</v>
      </c>
      <c r="K172" s="23">
        <v>94.5</v>
      </c>
      <c r="L172" s="24">
        <v>3.0999999999999943</v>
      </c>
      <c r="M172" s="24">
        <v>4.0999999999999996</v>
      </c>
      <c r="N172" s="24">
        <v>2.4</v>
      </c>
      <c r="O172" s="24">
        <v>1.6999999999999997</v>
      </c>
      <c r="P172" s="17"/>
      <c r="Q172" s="17">
        <v>7</v>
      </c>
    </row>
    <row r="173" spans="1:21" ht="15.75" x14ac:dyDescent="0.25">
      <c r="A173" s="18">
        <v>22</v>
      </c>
      <c r="B173" s="19"/>
      <c r="C173" s="17" t="s">
        <v>20</v>
      </c>
      <c r="D173" s="17">
        <v>181</v>
      </c>
      <c r="E173" s="17" t="s">
        <v>21</v>
      </c>
      <c r="F173" s="20">
        <v>45091</v>
      </c>
      <c r="G173" s="21">
        <v>172</v>
      </c>
      <c r="H173" s="22">
        <v>750</v>
      </c>
      <c r="I173" s="23">
        <v>92.5</v>
      </c>
      <c r="J173" s="23">
        <v>95.4</v>
      </c>
      <c r="K173" s="23">
        <v>94.3</v>
      </c>
      <c r="L173" s="24">
        <v>2.9000000000000057</v>
      </c>
      <c r="M173" s="24">
        <v>3.9</v>
      </c>
      <c r="N173" s="24">
        <v>2.4</v>
      </c>
      <c r="O173" s="24">
        <v>1.5</v>
      </c>
      <c r="P173" s="17"/>
      <c r="Q173" s="17">
        <v>7</v>
      </c>
    </row>
    <row r="174" spans="1:21" ht="15.75" x14ac:dyDescent="0.25">
      <c r="A174" s="18">
        <v>5</v>
      </c>
      <c r="B174" s="19"/>
      <c r="C174" s="17" t="s">
        <v>20</v>
      </c>
      <c r="D174" s="17">
        <v>185</v>
      </c>
      <c r="E174" s="17" t="s">
        <v>21</v>
      </c>
      <c r="F174" s="20">
        <v>45091</v>
      </c>
      <c r="G174" s="50">
        <v>180</v>
      </c>
      <c r="H174" s="22">
        <v>500</v>
      </c>
      <c r="I174" s="23">
        <v>91.1</v>
      </c>
      <c r="J174" s="23">
        <v>96.3</v>
      </c>
      <c r="K174" s="23">
        <v>93.6</v>
      </c>
      <c r="L174" s="24">
        <v>5.2000000000000028</v>
      </c>
      <c r="M174" s="24">
        <v>10.4</v>
      </c>
      <c r="N174" s="24">
        <v>5</v>
      </c>
      <c r="O174" s="24">
        <v>5.4</v>
      </c>
      <c r="P174" s="17"/>
      <c r="Q174" s="17">
        <v>8</v>
      </c>
    </row>
    <row r="175" spans="1:21" ht="15.75" x14ac:dyDescent="0.25">
      <c r="A175" s="18">
        <v>6</v>
      </c>
      <c r="B175" s="34"/>
      <c r="C175" s="17" t="s">
        <v>20</v>
      </c>
      <c r="D175" s="17">
        <v>185</v>
      </c>
      <c r="E175" s="17" t="s">
        <v>21</v>
      </c>
      <c r="F175" s="20">
        <v>45091</v>
      </c>
      <c r="G175" s="50">
        <v>181</v>
      </c>
      <c r="H175" s="22">
        <v>500</v>
      </c>
      <c r="I175" s="23">
        <v>91.2</v>
      </c>
      <c r="J175" s="23">
        <v>96.4</v>
      </c>
      <c r="K175" s="23">
        <v>93.6</v>
      </c>
      <c r="L175" s="24">
        <v>5.2000000000000028</v>
      </c>
      <c r="M175" s="24">
        <v>10.4</v>
      </c>
      <c r="N175" s="24">
        <v>4.8</v>
      </c>
      <c r="O175" s="24">
        <v>5.6000000000000005</v>
      </c>
      <c r="P175" s="17"/>
      <c r="Q175" s="17">
        <v>8</v>
      </c>
    </row>
    <row r="176" spans="1:21" ht="15.75" x14ac:dyDescent="0.25">
      <c r="A176" s="18">
        <v>7</v>
      </c>
      <c r="B176" s="34"/>
      <c r="C176" s="17" t="s">
        <v>20</v>
      </c>
      <c r="D176" s="17">
        <v>228</v>
      </c>
      <c r="E176" s="17" t="s">
        <v>21</v>
      </c>
      <c r="F176" s="20">
        <v>45091</v>
      </c>
      <c r="G176" s="50">
        <v>182</v>
      </c>
      <c r="H176" s="22">
        <v>350</v>
      </c>
      <c r="I176" s="23">
        <v>91.4</v>
      </c>
      <c r="J176" s="23">
        <v>99.7</v>
      </c>
      <c r="K176" s="23">
        <v>93.1</v>
      </c>
      <c r="L176" s="24">
        <v>8.2999999999999972</v>
      </c>
      <c r="M176" s="24">
        <v>23.7</v>
      </c>
      <c r="N176" s="24">
        <v>4.9000000000000004</v>
      </c>
      <c r="O176" s="24">
        <v>18.799999999999997</v>
      </c>
      <c r="P176" s="17"/>
      <c r="Q176" s="17">
        <v>8</v>
      </c>
    </row>
    <row r="177" spans="1:17" ht="15.75" x14ac:dyDescent="0.25">
      <c r="A177" s="18">
        <v>8</v>
      </c>
      <c r="B177" s="57"/>
      <c r="C177" s="17" t="s">
        <v>20</v>
      </c>
      <c r="D177" s="17">
        <v>228</v>
      </c>
      <c r="E177" s="17" t="s">
        <v>21</v>
      </c>
      <c r="F177" s="20">
        <v>45091</v>
      </c>
      <c r="G177" s="50">
        <v>183</v>
      </c>
      <c r="H177" s="22">
        <v>350</v>
      </c>
      <c r="I177" s="23">
        <v>91.5</v>
      </c>
      <c r="J177" s="23">
        <v>99.8</v>
      </c>
      <c r="K177" s="23">
        <v>93</v>
      </c>
      <c r="L177" s="24">
        <v>8.2999999999999972</v>
      </c>
      <c r="M177" s="24">
        <v>23.7</v>
      </c>
      <c r="N177" s="24">
        <v>4.3</v>
      </c>
      <c r="O177" s="24">
        <v>19.399999999999999</v>
      </c>
      <c r="P177" s="17"/>
      <c r="Q177" s="17">
        <v>8</v>
      </c>
    </row>
    <row r="178" spans="1:17" ht="15.75" x14ac:dyDescent="0.25">
      <c r="A178" s="18">
        <v>7</v>
      </c>
      <c r="B178" s="34"/>
      <c r="C178" s="17" t="s">
        <v>30</v>
      </c>
      <c r="D178" s="17">
        <v>48</v>
      </c>
      <c r="E178" s="17" t="s">
        <v>21</v>
      </c>
      <c r="F178" s="20">
        <v>45092</v>
      </c>
      <c r="G178" s="21">
        <v>407</v>
      </c>
      <c r="H178" s="22">
        <v>350</v>
      </c>
      <c r="I178" s="23">
        <v>91.8</v>
      </c>
      <c r="J178" s="23">
        <v>93.7</v>
      </c>
      <c r="K178" s="23">
        <v>92.6</v>
      </c>
      <c r="L178" s="24">
        <v>1.9000000000000057</v>
      </c>
      <c r="M178" s="24">
        <v>5.4</v>
      </c>
      <c r="N178" s="24">
        <v>2.2999999999999998</v>
      </c>
      <c r="O178" s="24">
        <v>3.1000000000000005</v>
      </c>
      <c r="P178" s="17"/>
      <c r="Q178" s="17">
        <v>17</v>
      </c>
    </row>
    <row r="179" spans="1:17" ht="15.75" x14ac:dyDescent="0.25">
      <c r="A179" s="18">
        <v>8</v>
      </c>
      <c r="B179" s="57"/>
      <c r="C179" s="17" t="s">
        <v>30</v>
      </c>
      <c r="D179" s="17">
        <v>48</v>
      </c>
      <c r="E179" s="17" t="s">
        <v>21</v>
      </c>
      <c r="F179" s="20">
        <v>45092</v>
      </c>
      <c r="G179" s="50">
        <v>408</v>
      </c>
      <c r="H179" s="22">
        <v>350</v>
      </c>
      <c r="I179" s="23">
        <v>91.5</v>
      </c>
      <c r="J179" s="23">
        <v>93.7</v>
      </c>
      <c r="K179" s="23">
        <v>92.3</v>
      </c>
      <c r="L179" s="24">
        <v>2.2000000000000028</v>
      </c>
      <c r="M179" s="24">
        <v>6.3</v>
      </c>
      <c r="N179" s="24">
        <v>2.2999999999999998</v>
      </c>
      <c r="O179" s="24">
        <v>4</v>
      </c>
      <c r="P179" s="17"/>
      <c r="Q179" s="17">
        <v>17</v>
      </c>
    </row>
    <row r="180" spans="1:17" ht="15.75" x14ac:dyDescent="0.25">
      <c r="A180" s="18">
        <v>19</v>
      </c>
      <c r="B180" s="19"/>
      <c r="C180" s="17" t="s">
        <v>30</v>
      </c>
      <c r="D180" s="17">
        <v>49</v>
      </c>
      <c r="E180" s="17" t="s">
        <v>21</v>
      </c>
      <c r="F180" s="20">
        <v>45092</v>
      </c>
      <c r="G180" s="21">
        <v>394</v>
      </c>
      <c r="H180" s="22">
        <v>500</v>
      </c>
      <c r="I180" s="23">
        <v>90</v>
      </c>
      <c r="J180" s="23">
        <v>94.1</v>
      </c>
      <c r="K180" s="23">
        <v>91.6</v>
      </c>
      <c r="L180" s="24">
        <v>4.0999999999999943</v>
      </c>
      <c r="M180" s="24">
        <v>8.1999999999999993</v>
      </c>
      <c r="N180" s="24">
        <v>3.2</v>
      </c>
      <c r="O180" s="24">
        <v>4.9999999999999991</v>
      </c>
      <c r="P180" s="17"/>
      <c r="Q180" s="17">
        <v>16</v>
      </c>
    </row>
    <row r="181" spans="1:17" ht="15.75" x14ac:dyDescent="0.25">
      <c r="A181" s="18">
        <v>20</v>
      </c>
      <c r="B181" s="34"/>
      <c r="C181" s="17" t="s">
        <v>30</v>
      </c>
      <c r="D181" s="17">
        <v>49</v>
      </c>
      <c r="E181" s="17" t="s">
        <v>21</v>
      </c>
      <c r="F181" s="20">
        <v>45092</v>
      </c>
      <c r="G181" s="50">
        <v>395</v>
      </c>
      <c r="H181" s="22">
        <v>500</v>
      </c>
      <c r="I181" s="23">
        <v>88.6</v>
      </c>
      <c r="J181" s="23">
        <v>92.8</v>
      </c>
      <c r="K181" s="23">
        <v>90.3</v>
      </c>
      <c r="L181" s="24">
        <v>4.2000000000000028</v>
      </c>
      <c r="M181" s="24">
        <v>8.4</v>
      </c>
      <c r="N181" s="24">
        <v>3.4</v>
      </c>
      <c r="O181" s="24">
        <v>5</v>
      </c>
      <c r="P181" s="17"/>
      <c r="Q181" s="17">
        <v>16</v>
      </c>
    </row>
    <row r="182" spans="1:17" ht="15.75" x14ac:dyDescent="0.25">
      <c r="A182" s="18">
        <v>21</v>
      </c>
      <c r="B182" s="19"/>
      <c r="C182" s="17" t="s">
        <v>30</v>
      </c>
      <c r="D182" s="17">
        <v>57</v>
      </c>
      <c r="E182" s="17" t="s">
        <v>21</v>
      </c>
      <c r="F182" s="20">
        <v>45092</v>
      </c>
      <c r="G182" s="21">
        <v>396</v>
      </c>
      <c r="H182" s="22">
        <v>500</v>
      </c>
      <c r="I182" s="23">
        <v>91.4</v>
      </c>
      <c r="J182" s="23">
        <v>94</v>
      </c>
      <c r="K182" s="23">
        <v>91.9</v>
      </c>
      <c r="L182" s="24">
        <v>2.5999999999999943</v>
      </c>
      <c r="M182" s="24">
        <v>5.2</v>
      </c>
      <c r="N182" s="24">
        <v>1</v>
      </c>
      <c r="O182" s="24">
        <v>4.2</v>
      </c>
      <c r="P182" s="17"/>
      <c r="Q182" s="17">
        <v>16</v>
      </c>
    </row>
    <row r="183" spans="1:17" ht="15.75" x14ac:dyDescent="0.25">
      <c r="A183" s="18">
        <v>22</v>
      </c>
      <c r="B183" s="19"/>
      <c r="C183" s="17" t="s">
        <v>30</v>
      </c>
      <c r="D183" s="17">
        <v>57</v>
      </c>
      <c r="E183" s="17" t="s">
        <v>21</v>
      </c>
      <c r="F183" s="20">
        <v>45092</v>
      </c>
      <c r="G183" s="50">
        <v>397</v>
      </c>
      <c r="H183" s="22">
        <v>500</v>
      </c>
      <c r="I183" s="23">
        <v>89.8</v>
      </c>
      <c r="J183" s="23">
        <v>92.5</v>
      </c>
      <c r="K183" s="23">
        <v>90.5</v>
      </c>
      <c r="L183" s="24">
        <v>2.7000000000000028</v>
      </c>
      <c r="M183" s="24">
        <v>5.4</v>
      </c>
      <c r="N183" s="24">
        <v>1.4</v>
      </c>
      <c r="O183" s="24">
        <v>4</v>
      </c>
      <c r="P183" s="17"/>
      <c r="Q183" s="17">
        <v>16</v>
      </c>
    </row>
    <row r="184" spans="1:17" ht="15.75" x14ac:dyDescent="0.25">
      <c r="A184" s="7">
        <v>1</v>
      </c>
      <c r="B184" s="34"/>
      <c r="C184" s="17" t="s">
        <v>30</v>
      </c>
      <c r="D184" s="17">
        <v>115</v>
      </c>
      <c r="E184" s="17" t="s">
        <v>21</v>
      </c>
      <c r="F184" s="20">
        <v>45092</v>
      </c>
      <c r="G184" s="21">
        <v>401</v>
      </c>
      <c r="H184" s="22">
        <v>750</v>
      </c>
      <c r="I184" s="23">
        <v>90.8</v>
      </c>
      <c r="J184" s="23">
        <v>92.7</v>
      </c>
      <c r="K184" s="23">
        <v>91.3</v>
      </c>
      <c r="L184" s="24">
        <v>1.9000000000000057</v>
      </c>
      <c r="M184" s="24">
        <v>2.5</v>
      </c>
      <c r="N184" s="24">
        <v>0.7</v>
      </c>
      <c r="O184" s="24">
        <v>1.8</v>
      </c>
      <c r="P184" s="17"/>
      <c r="Q184" s="17">
        <v>17</v>
      </c>
    </row>
    <row r="185" spans="1:17" ht="15.75" x14ac:dyDescent="0.25">
      <c r="A185" s="18">
        <v>2</v>
      </c>
      <c r="B185" s="34"/>
      <c r="C185" s="17" t="s">
        <v>30</v>
      </c>
      <c r="D185" s="17">
        <v>115</v>
      </c>
      <c r="E185" s="17" t="s">
        <v>21</v>
      </c>
      <c r="F185" s="20">
        <v>45092</v>
      </c>
      <c r="G185" s="50">
        <v>402</v>
      </c>
      <c r="H185" s="22">
        <v>750</v>
      </c>
      <c r="I185" s="23">
        <v>90.7</v>
      </c>
      <c r="J185" s="23">
        <v>93</v>
      </c>
      <c r="K185" s="23">
        <v>91.2</v>
      </c>
      <c r="L185" s="24">
        <v>2.2999999999999972</v>
      </c>
      <c r="M185" s="24">
        <v>3.1</v>
      </c>
      <c r="N185" s="24">
        <v>0.7</v>
      </c>
      <c r="O185" s="24">
        <v>2.4000000000000004</v>
      </c>
      <c r="P185" s="17"/>
      <c r="Q185" s="17">
        <v>17</v>
      </c>
    </row>
    <row r="186" spans="1:17" ht="15.75" x14ac:dyDescent="0.25">
      <c r="A186" s="18">
        <v>5</v>
      </c>
      <c r="B186" s="19"/>
      <c r="C186" s="17" t="s">
        <v>30</v>
      </c>
      <c r="D186" s="17">
        <v>123</v>
      </c>
      <c r="E186" s="17" t="s">
        <v>21</v>
      </c>
      <c r="F186" s="20">
        <v>45092</v>
      </c>
      <c r="G186" s="21">
        <v>405</v>
      </c>
      <c r="H186" s="22">
        <v>200</v>
      </c>
      <c r="I186" s="23">
        <v>91.9</v>
      </c>
      <c r="J186" s="23">
        <v>99</v>
      </c>
      <c r="K186" s="23">
        <v>94</v>
      </c>
      <c r="L186" s="24">
        <v>7.0999999999999943</v>
      </c>
      <c r="M186" s="24">
        <v>35.5</v>
      </c>
      <c r="N186" s="24">
        <v>10.5</v>
      </c>
      <c r="O186" s="24">
        <v>25</v>
      </c>
      <c r="P186" s="17"/>
      <c r="Q186" s="17">
        <v>17</v>
      </c>
    </row>
    <row r="187" spans="1:17" ht="15.75" x14ac:dyDescent="0.25">
      <c r="A187" s="18">
        <v>6</v>
      </c>
      <c r="B187" s="34"/>
      <c r="C187" s="17" t="s">
        <v>30</v>
      </c>
      <c r="D187" s="17">
        <v>123</v>
      </c>
      <c r="E187" s="17" t="s">
        <v>21</v>
      </c>
      <c r="F187" s="20">
        <v>45092</v>
      </c>
      <c r="G187" s="50">
        <v>406</v>
      </c>
      <c r="H187" s="22">
        <v>100</v>
      </c>
      <c r="I187" s="23">
        <v>91.6</v>
      </c>
      <c r="J187" s="23">
        <v>95.3</v>
      </c>
      <c r="K187" s="23">
        <v>92.5</v>
      </c>
      <c r="L187" s="24">
        <v>3.7000000000000028</v>
      </c>
      <c r="M187" s="24">
        <v>37</v>
      </c>
      <c r="N187" s="24">
        <v>9</v>
      </c>
      <c r="O187" s="24">
        <v>28</v>
      </c>
      <c r="P187" s="17"/>
      <c r="Q187" s="17">
        <v>17</v>
      </c>
    </row>
    <row r="188" spans="1:17" ht="15.75" x14ac:dyDescent="0.25">
      <c r="A188" s="18">
        <v>3</v>
      </c>
      <c r="B188" s="19"/>
      <c r="C188" s="17" t="s">
        <v>30</v>
      </c>
      <c r="D188" s="17">
        <v>182</v>
      </c>
      <c r="E188" s="17" t="s">
        <v>21</v>
      </c>
      <c r="F188" s="20">
        <v>45092</v>
      </c>
      <c r="G188" s="21">
        <v>403</v>
      </c>
      <c r="H188" s="22">
        <v>450</v>
      </c>
      <c r="I188" s="23">
        <v>91</v>
      </c>
      <c r="J188" s="23">
        <v>91.6</v>
      </c>
      <c r="K188" s="23">
        <v>91.1</v>
      </c>
      <c r="L188" s="24">
        <v>0.59999999999999432</v>
      </c>
      <c r="M188" s="24">
        <v>1.3</v>
      </c>
      <c r="N188" s="24">
        <v>0.2</v>
      </c>
      <c r="O188" s="24">
        <v>1.1000000000000001</v>
      </c>
      <c r="P188" s="17"/>
      <c r="Q188" s="17">
        <v>17</v>
      </c>
    </row>
    <row r="189" spans="1:17" ht="15.75" x14ac:dyDescent="0.25">
      <c r="A189" s="18">
        <v>4</v>
      </c>
      <c r="B189" s="34"/>
      <c r="C189" s="17" t="s">
        <v>30</v>
      </c>
      <c r="D189" s="17">
        <v>182</v>
      </c>
      <c r="E189" s="17" t="s">
        <v>21</v>
      </c>
      <c r="F189" s="20">
        <v>45092</v>
      </c>
      <c r="G189" s="50">
        <v>404</v>
      </c>
      <c r="H189" s="22">
        <v>450</v>
      </c>
      <c r="I189" s="23">
        <v>91.3</v>
      </c>
      <c r="J189" s="23">
        <v>91.9</v>
      </c>
      <c r="K189" s="23">
        <v>91.4</v>
      </c>
      <c r="L189" s="24">
        <v>0.60000000000000853</v>
      </c>
      <c r="M189" s="24">
        <v>1.3</v>
      </c>
      <c r="N189" s="24">
        <v>0.2</v>
      </c>
      <c r="O189" s="24">
        <v>1.1000000000000001</v>
      </c>
      <c r="P189" s="17"/>
      <c r="Q189" s="17">
        <v>17</v>
      </c>
    </row>
    <row r="190" spans="1:17" ht="15.75" x14ac:dyDescent="0.25">
      <c r="A190" s="18">
        <v>15</v>
      </c>
      <c r="B190" s="19"/>
      <c r="C190" s="17" t="s">
        <v>30</v>
      </c>
      <c r="D190" s="17">
        <v>411</v>
      </c>
      <c r="E190" s="17" t="s">
        <v>21</v>
      </c>
      <c r="F190" s="20">
        <v>45092</v>
      </c>
      <c r="G190" s="21">
        <v>390</v>
      </c>
      <c r="H190" s="22">
        <v>500</v>
      </c>
      <c r="I190" s="23">
        <v>89.7</v>
      </c>
      <c r="J190" s="23">
        <v>95</v>
      </c>
      <c r="K190" s="23">
        <v>91</v>
      </c>
      <c r="L190" s="24">
        <v>5.2999999999999972</v>
      </c>
      <c r="M190" s="24">
        <v>10.6</v>
      </c>
      <c r="N190" s="24">
        <v>2.6</v>
      </c>
      <c r="O190" s="24">
        <v>8</v>
      </c>
      <c r="P190" s="17"/>
      <c r="Q190" s="17">
        <v>16</v>
      </c>
    </row>
    <row r="191" spans="1:17" ht="15.75" x14ac:dyDescent="0.25">
      <c r="A191" s="18">
        <v>16</v>
      </c>
      <c r="B191" s="34"/>
      <c r="C191" s="17" t="s">
        <v>30</v>
      </c>
      <c r="D191" s="17">
        <v>411</v>
      </c>
      <c r="E191" s="17" t="s">
        <v>21</v>
      </c>
      <c r="F191" s="20">
        <v>45092</v>
      </c>
      <c r="G191" s="50">
        <v>391</v>
      </c>
      <c r="H191" s="22">
        <v>500</v>
      </c>
      <c r="I191" s="23">
        <v>90.8</v>
      </c>
      <c r="J191" s="23">
        <v>96.3</v>
      </c>
      <c r="K191" s="23">
        <v>92.2</v>
      </c>
      <c r="L191" s="24">
        <v>5.5</v>
      </c>
      <c r="M191" s="24">
        <v>11</v>
      </c>
      <c r="N191" s="24">
        <v>2.8</v>
      </c>
      <c r="O191" s="24">
        <v>8.1999999999999993</v>
      </c>
      <c r="P191" s="17"/>
      <c r="Q191" s="17">
        <v>16</v>
      </c>
    </row>
    <row r="192" spans="1:17" ht="15.75" x14ac:dyDescent="0.25">
      <c r="A192" s="18">
        <v>6</v>
      </c>
      <c r="B192" s="34"/>
      <c r="C192" s="17" t="s">
        <v>30</v>
      </c>
      <c r="D192" s="17">
        <v>44</v>
      </c>
      <c r="E192" s="17" t="s">
        <v>21</v>
      </c>
      <c r="F192" s="20">
        <v>45097</v>
      </c>
      <c r="G192" s="50">
        <v>531</v>
      </c>
      <c r="H192" s="22">
        <v>500</v>
      </c>
      <c r="I192" s="23">
        <v>90.4</v>
      </c>
      <c r="J192" s="23">
        <v>92.3</v>
      </c>
      <c r="K192" s="23">
        <v>91.4</v>
      </c>
      <c r="L192" s="24">
        <v>1.9999999999999858</v>
      </c>
      <c r="M192" s="24">
        <v>4</v>
      </c>
      <c r="N192" s="24">
        <v>2.2000000000000002</v>
      </c>
      <c r="O192" s="24">
        <v>1.7999999999999998</v>
      </c>
      <c r="P192" s="17"/>
      <c r="Q192" s="17">
        <v>22</v>
      </c>
    </row>
    <row r="193" spans="1:20" ht="15.75" x14ac:dyDescent="0.25">
      <c r="A193" s="18">
        <v>7</v>
      </c>
      <c r="B193" s="34"/>
      <c r="C193" s="17" t="s">
        <v>30</v>
      </c>
      <c r="D193" s="17">
        <v>44</v>
      </c>
      <c r="E193" s="17" t="s">
        <v>21</v>
      </c>
      <c r="F193" s="20">
        <v>45097</v>
      </c>
      <c r="G193" s="21">
        <v>532</v>
      </c>
      <c r="H193" s="22">
        <v>500</v>
      </c>
      <c r="I193" s="23">
        <v>91.4</v>
      </c>
      <c r="J193" s="23">
        <v>93.2</v>
      </c>
      <c r="K193" s="23">
        <v>92.2</v>
      </c>
      <c r="L193" s="24">
        <v>1.8999999999999915</v>
      </c>
      <c r="M193" s="24">
        <v>3.8</v>
      </c>
      <c r="N193" s="24">
        <v>1.8</v>
      </c>
      <c r="O193" s="24">
        <v>1.9999999999999998</v>
      </c>
      <c r="P193" s="17"/>
      <c r="Q193" s="17">
        <v>22</v>
      </c>
      <c r="R193" s="17"/>
    </row>
    <row r="194" spans="1:20" ht="15.75" x14ac:dyDescent="0.25">
      <c r="A194" s="18">
        <v>13</v>
      </c>
      <c r="B194" s="19"/>
      <c r="C194" s="17" t="s">
        <v>20</v>
      </c>
      <c r="D194" s="17">
        <v>92</v>
      </c>
      <c r="E194" s="17" t="s">
        <v>21</v>
      </c>
      <c r="F194" s="20">
        <v>45097</v>
      </c>
      <c r="G194" s="50">
        <v>188</v>
      </c>
      <c r="H194" s="22">
        <v>750</v>
      </c>
      <c r="I194" s="23">
        <v>91.4</v>
      </c>
      <c r="J194" s="23">
        <v>94.3</v>
      </c>
      <c r="K194" s="23">
        <v>91.5</v>
      </c>
      <c r="L194" s="24">
        <v>2.8999999999999915</v>
      </c>
      <c r="M194" s="24">
        <v>3.9</v>
      </c>
      <c r="N194" s="24">
        <v>0.1</v>
      </c>
      <c r="O194" s="24">
        <v>3.8</v>
      </c>
      <c r="P194" s="17"/>
      <c r="Q194" s="17">
        <v>8</v>
      </c>
      <c r="R194" s="17"/>
    </row>
    <row r="195" spans="1:20" ht="15.75" x14ac:dyDescent="0.25">
      <c r="A195" s="18">
        <v>14</v>
      </c>
      <c r="B195" s="34"/>
      <c r="C195" s="17" t="s">
        <v>20</v>
      </c>
      <c r="D195" s="17">
        <v>92</v>
      </c>
      <c r="E195" s="17" t="s">
        <v>21</v>
      </c>
      <c r="F195" s="20">
        <v>45097</v>
      </c>
      <c r="G195" s="50">
        <v>189</v>
      </c>
      <c r="H195" s="22">
        <v>750</v>
      </c>
      <c r="I195" s="23">
        <v>91.9</v>
      </c>
      <c r="J195" s="23">
        <v>95.2</v>
      </c>
      <c r="K195" s="23">
        <v>92.2</v>
      </c>
      <c r="L195" s="24">
        <v>3.2999999999999972</v>
      </c>
      <c r="M195" s="24">
        <v>4.4000000000000004</v>
      </c>
      <c r="N195" s="24">
        <v>0.4</v>
      </c>
      <c r="O195" s="24">
        <v>4</v>
      </c>
      <c r="P195" s="17"/>
      <c r="Q195" s="17">
        <v>8</v>
      </c>
      <c r="R195" s="17"/>
    </row>
    <row r="196" spans="1:20" ht="15.75" x14ac:dyDescent="0.25">
      <c r="A196" s="76">
        <v>9</v>
      </c>
      <c r="B196" s="77"/>
      <c r="C196" s="70" t="s">
        <v>20</v>
      </c>
      <c r="D196" s="70">
        <v>93</v>
      </c>
      <c r="E196" s="70" t="s">
        <v>21</v>
      </c>
      <c r="F196" s="78">
        <v>45097</v>
      </c>
      <c r="G196" s="79">
        <v>184</v>
      </c>
      <c r="H196" s="80">
        <v>1250</v>
      </c>
      <c r="I196" s="81">
        <v>91.1</v>
      </c>
      <c r="J196" s="81">
        <v>93.1</v>
      </c>
      <c r="K196" s="81">
        <v>91.9</v>
      </c>
      <c r="L196" s="75"/>
      <c r="M196" s="75"/>
      <c r="N196" s="75"/>
      <c r="O196" s="75"/>
      <c r="P196" s="70" t="s">
        <v>29</v>
      </c>
      <c r="Q196" s="70">
        <v>8</v>
      </c>
      <c r="R196" s="17"/>
    </row>
    <row r="197" spans="1:20" ht="15.75" x14ac:dyDescent="0.25">
      <c r="A197" s="76">
        <v>10</v>
      </c>
      <c r="B197" s="82"/>
      <c r="C197" s="70" t="s">
        <v>20</v>
      </c>
      <c r="D197" s="70">
        <v>93</v>
      </c>
      <c r="E197" s="70" t="s">
        <v>21</v>
      </c>
      <c r="F197" s="78">
        <v>45097</v>
      </c>
      <c r="G197" s="79">
        <v>185</v>
      </c>
      <c r="H197" s="80">
        <v>1250</v>
      </c>
      <c r="I197" s="81">
        <v>91.8</v>
      </c>
      <c r="J197" s="81">
        <v>93.8</v>
      </c>
      <c r="K197" s="81">
        <v>92.5</v>
      </c>
      <c r="L197" s="75"/>
      <c r="M197" s="75"/>
      <c r="N197" s="75"/>
      <c r="O197" s="75"/>
      <c r="P197" s="70" t="s">
        <v>29</v>
      </c>
      <c r="Q197" s="70">
        <v>8</v>
      </c>
      <c r="R197" s="17"/>
    </row>
    <row r="198" spans="1:20" ht="15.75" x14ac:dyDescent="0.25">
      <c r="A198" s="18">
        <v>11</v>
      </c>
      <c r="B198" s="19"/>
      <c r="C198" s="17" t="s">
        <v>20</v>
      </c>
      <c r="D198" s="17">
        <v>96</v>
      </c>
      <c r="E198" s="17" t="s">
        <v>21</v>
      </c>
      <c r="F198" s="20">
        <v>45097</v>
      </c>
      <c r="G198" s="50">
        <v>186</v>
      </c>
      <c r="H198" s="22">
        <v>1150</v>
      </c>
      <c r="I198" s="23">
        <v>92.8</v>
      </c>
      <c r="J198" s="23">
        <v>94.2</v>
      </c>
      <c r="K198" s="23">
        <v>93.1</v>
      </c>
      <c r="L198" s="24">
        <v>1.4000000000000057</v>
      </c>
      <c r="M198" s="24">
        <v>1.2</v>
      </c>
      <c r="N198" s="24">
        <v>0.3</v>
      </c>
      <c r="O198" s="24">
        <v>0.89999999999999991</v>
      </c>
      <c r="P198" s="17"/>
      <c r="Q198" s="17">
        <v>8</v>
      </c>
      <c r="R198" s="17"/>
    </row>
    <row r="199" spans="1:20" ht="15.75" x14ac:dyDescent="0.25">
      <c r="A199" s="18">
        <v>12</v>
      </c>
      <c r="B199" s="34"/>
      <c r="C199" s="17" t="s">
        <v>20</v>
      </c>
      <c r="D199" s="17">
        <v>96</v>
      </c>
      <c r="E199" s="17" t="s">
        <v>21</v>
      </c>
      <c r="F199" s="20">
        <v>45097</v>
      </c>
      <c r="G199" s="50">
        <v>187</v>
      </c>
      <c r="H199" s="22">
        <v>1150</v>
      </c>
      <c r="I199" s="23">
        <v>92.2</v>
      </c>
      <c r="J199" s="23">
        <v>93.9</v>
      </c>
      <c r="K199" s="23">
        <v>92.9</v>
      </c>
      <c r="L199" s="24">
        <v>1.7000000000000028</v>
      </c>
      <c r="M199" s="24">
        <v>1.5</v>
      </c>
      <c r="N199" s="24">
        <v>0.6</v>
      </c>
      <c r="O199" s="24">
        <v>0.9</v>
      </c>
      <c r="P199" s="17"/>
      <c r="Q199" s="17">
        <v>8</v>
      </c>
      <c r="R199" s="17"/>
    </row>
    <row r="200" spans="1:20" ht="15.75" x14ac:dyDescent="0.25">
      <c r="A200" s="18">
        <v>8</v>
      </c>
      <c r="B200" s="57"/>
      <c r="C200" s="17" t="s">
        <v>30</v>
      </c>
      <c r="D200" s="17">
        <v>139</v>
      </c>
      <c r="E200" s="17" t="s">
        <v>21</v>
      </c>
      <c r="F200" s="20">
        <v>45097</v>
      </c>
      <c r="G200" s="50">
        <v>533</v>
      </c>
      <c r="H200" s="22">
        <v>500</v>
      </c>
      <c r="I200" s="23">
        <v>91.6</v>
      </c>
      <c r="J200" s="23">
        <v>92.7</v>
      </c>
      <c r="K200" s="23">
        <v>91.8</v>
      </c>
      <c r="L200" s="24">
        <v>1.2000000000000028</v>
      </c>
      <c r="M200" s="24">
        <v>2.4</v>
      </c>
      <c r="N200" s="24">
        <v>0.6</v>
      </c>
      <c r="O200" s="24">
        <v>1.7999999999999998</v>
      </c>
      <c r="P200" s="17"/>
      <c r="Q200" s="17">
        <v>22</v>
      </c>
      <c r="R200" s="17"/>
      <c r="T200">
        <v>3</v>
      </c>
    </row>
    <row r="201" spans="1:20" ht="15.75" x14ac:dyDescent="0.25">
      <c r="A201" s="18">
        <v>9</v>
      </c>
      <c r="B201" s="19"/>
      <c r="C201" s="17" t="s">
        <v>30</v>
      </c>
      <c r="D201" s="17">
        <v>139</v>
      </c>
      <c r="E201" s="17" t="s">
        <v>21</v>
      </c>
      <c r="F201" s="20">
        <v>45097</v>
      </c>
      <c r="G201" s="21">
        <v>534</v>
      </c>
      <c r="H201" s="22">
        <v>500</v>
      </c>
      <c r="I201" s="23">
        <v>91.2</v>
      </c>
      <c r="J201" s="23">
        <v>92.8</v>
      </c>
      <c r="K201" s="23">
        <v>91.7</v>
      </c>
      <c r="L201" s="24">
        <v>1.6999999999999886</v>
      </c>
      <c r="M201" s="24">
        <v>3.4</v>
      </c>
      <c r="N201" s="24">
        <v>1.2</v>
      </c>
      <c r="O201" s="24">
        <v>2.2000000000000002</v>
      </c>
      <c r="P201" s="17"/>
      <c r="Q201" s="17">
        <v>22</v>
      </c>
      <c r="R201" s="17"/>
      <c r="T201">
        <v>3</v>
      </c>
    </row>
    <row r="202" spans="1:20" ht="15.75" x14ac:dyDescent="0.25">
      <c r="A202" s="18">
        <v>15</v>
      </c>
      <c r="B202" s="19"/>
      <c r="C202" s="17" t="s">
        <v>20</v>
      </c>
      <c r="D202" s="17">
        <v>184</v>
      </c>
      <c r="E202" s="17" t="s">
        <v>21</v>
      </c>
      <c r="F202" s="20">
        <v>45097</v>
      </c>
      <c r="G202" s="50">
        <v>190</v>
      </c>
      <c r="H202" s="22">
        <v>500</v>
      </c>
      <c r="I202" s="23">
        <v>91.2</v>
      </c>
      <c r="J202" s="23">
        <v>94</v>
      </c>
      <c r="K202" s="23">
        <v>91.6</v>
      </c>
      <c r="L202" s="24">
        <v>2.7999999999999972</v>
      </c>
      <c r="M202" s="24">
        <v>5.6</v>
      </c>
      <c r="N202" s="24">
        <v>0.8</v>
      </c>
      <c r="O202" s="24">
        <v>4.8</v>
      </c>
      <c r="P202" s="17"/>
      <c r="Q202" s="17">
        <v>8</v>
      </c>
      <c r="R202" s="17"/>
    </row>
    <row r="203" spans="1:20" ht="15.75" x14ac:dyDescent="0.25">
      <c r="A203" s="18">
        <v>16</v>
      </c>
      <c r="B203" s="34"/>
      <c r="C203" s="17" t="s">
        <v>20</v>
      </c>
      <c r="D203" s="17">
        <v>184</v>
      </c>
      <c r="E203" s="17" t="s">
        <v>21</v>
      </c>
      <c r="F203" s="20">
        <v>45097</v>
      </c>
      <c r="G203" s="50">
        <v>191</v>
      </c>
      <c r="H203" s="22">
        <v>500</v>
      </c>
      <c r="I203" s="23">
        <v>91.2</v>
      </c>
      <c r="J203" s="23">
        <v>94.3</v>
      </c>
      <c r="K203" s="23">
        <v>91.8</v>
      </c>
      <c r="L203" s="24">
        <v>3.0999999999999943</v>
      </c>
      <c r="M203" s="24">
        <v>6.2</v>
      </c>
      <c r="N203" s="24">
        <v>1.2</v>
      </c>
      <c r="O203" s="24">
        <v>5</v>
      </c>
      <c r="P203" s="17"/>
      <c r="Q203" s="17">
        <v>8</v>
      </c>
      <c r="R203" s="17"/>
    </row>
    <row r="204" spans="1:20" ht="15.75" x14ac:dyDescent="0.25">
      <c r="A204" s="18">
        <v>17</v>
      </c>
      <c r="B204" s="19"/>
      <c r="C204" s="17" t="s">
        <v>20</v>
      </c>
      <c r="D204" s="17" t="s">
        <v>27</v>
      </c>
      <c r="E204" s="17" t="s">
        <v>21</v>
      </c>
      <c r="F204" s="20">
        <v>45097</v>
      </c>
      <c r="G204" s="50">
        <v>192</v>
      </c>
      <c r="H204" s="22">
        <v>500</v>
      </c>
      <c r="I204" s="23">
        <v>91.5</v>
      </c>
      <c r="J204" s="23">
        <v>91.5</v>
      </c>
      <c r="K204" s="23">
        <v>91.5</v>
      </c>
      <c r="L204" s="24">
        <v>0</v>
      </c>
      <c r="M204" s="24">
        <v>0</v>
      </c>
      <c r="N204" s="24">
        <v>0</v>
      </c>
      <c r="O204" s="24">
        <v>0</v>
      </c>
      <c r="P204" s="17"/>
      <c r="Q204" s="17">
        <v>8</v>
      </c>
      <c r="R204" s="17"/>
    </row>
    <row r="205" spans="1:20" ht="15.75" x14ac:dyDescent="0.25">
      <c r="A205" s="18">
        <v>18</v>
      </c>
      <c r="B205" s="34"/>
      <c r="C205" s="17" t="s">
        <v>20</v>
      </c>
      <c r="D205" s="17" t="s">
        <v>27</v>
      </c>
      <c r="E205" s="17" t="s">
        <v>21</v>
      </c>
      <c r="F205" s="20">
        <v>45097</v>
      </c>
      <c r="G205" s="50">
        <v>193</v>
      </c>
      <c r="H205" s="22">
        <v>500</v>
      </c>
      <c r="I205" s="23">
        <v>92.1</v>
      </c>
      <c r="J205" s="23">
        <v>92</v>
      </c>
      <c r="K205" s="23">
        <v>92.1</v>
      </c>
      <c r="L205" s="75">
        <v>0</v>
      </c>
      <c r="M205" s="75">
        <v>0</v>
      </c>
      <c r="N205" s="75">
        <v>0</v>
      </c>
      <c r="O205" s="75">
        <v>0</v>
      </c>
      <c r="P205" s="17"/>
      <c r="Q205" s="17">
        <v>8</v>
      </c>
      <c r="R205" s="17"/>
    </row>
    <row r="206" spans="1:20" s="84" customFormat="1" ht="15.75" x14ac:dyDescent="0.25">
      <c r="A206" s="76">
        <v>8</v>
      </c>
      <c r="B206" s="83"/>
      <c r="C206" s="70" t="s">
        <v>30</v>
      </c>
      <c r="D206" s="70">
        <v>70</v>
      </c>
      <c r="E206" s="70" t="s">
        <v>21</v>
      </c>
      <c r="F206" s="78">
        <v>45098</v>
      </c>
      <c r="G206" s="79">
        <v>208</v>
      </c>
      <c r="H206" s="80">
        <v>250</v>
      </c>
      <c r="I206" s="81">
        <v>90.7</v>
      </c>
      <c r="J206" s="81">
        <v>94</v>
      </c>
      <c r="K206" s="81">
        <v>91.2</v>
      </c>
      <c r="L206" s="75"/>
      <c r="M206" s="75"/>
      <c r="N206" s="75"/>
      <c r="O206" s="75"/>
      <c r="P206" s="70" t="s">
        <v>31</v>
      </c>
      <c r="Q206" s="70">
        <v>9</v>
      </c>
      <c r="R206" s="70"/>
    </row>
    <row r="207" spans="1:20" s="84" customFormat="1" ht="15.75" x14ac:dyDescent="0.25">
      <c r="A207" s="76">
        <v>9</v>
      </c>
      <c r="B207" s="77"/>
      <c r="C207" s="70" t="s">
        <v>30</v>
      </c>
      <c r="D207" s="70">
        <v>70</v>
      </c>
      <c r="E207" s="70" t="s">
        <v>21</v>
      </c>
      <c r="F207" s="78">
        <v>45098</v>
      </c>
      <c r="G207" s="38">
        <v>209</v>
      </c>
      <c r="H207" s="80">
        <v>250</v>
      </c>
      <c r="I207" s="81">
        <v>90.7</v>
      </c>
      <c r="J207" s="81">
        <v>94.1</v>
      </c>
      <c r="K207" s="81">
        <v>91.4</v>
      </c>
      <c r="L207" s="75"/>
      <c r="M207" s="75"/>
      <c r="N207" s="75"/>
      <c r="O207" s="75"/>
      <c r="P207" s="70" t="s">
        <v>31</v>
      </c>
      <c r="Q207" s="70">
        <v>9</v>
      </c>
      <c r="R207" s="70"/>
    </row>
    <row r="208" spans="1:20" ht="15.75" x14ac:dyDescent="0.25">
      <c r="A208" s="18">
        <v>21</v>
      </c>
      <c r="B208" s="19"/>
      <c r="C208" s="17" t="s">
        <v>20</v>
      </c>
      <c r="D208" s="17">
        <v>91</v>
      </c>
      <c r="E208" s="17" t="s">
        <v>21</v>
      </c>
      <c r="F208" s="20">
        <v>45098</v>
      </c>
      <c r="G208" s="50">
        <v>196</v>
      </c>
      <c r="H208" s="22">
        <v>500</v>
      </c>
      <c r="I208" s="23">
        <v>91.8</v>
      </c>
      <c r="J208" s="23">
        <v>97.6</v>
      </c>
      <c r="K208" s="23">
        <v>94.8</v>
      </c>
      <c r="L208" s="24">
        <v>5.7999999999999972</v>
      </c>
      <c r="M208" s="24">
        <v>11.6</v>
      </c>
      <c r="N208" s="24">
        <v>6</v>
      </c>
      <c r="O208" s="24">
        <v>5.6</v>
      </c>
      <c r="P208" s="17"/>
      <c r="Q208" s="17">
        <v>8</v>
      </c>
      <c r="R208" s="17"/>
    </row>
    <row r="209" spans="1:21" ht="15.75" x14ac:dyDescent="0.25">
      <c r="A209" s="18">
        <v>22</v>
      </c>
      <c r="B209" s="19"/>
      <c r="C209" s="17" t="s">
        <v>20</v>
      </c>
      <c r="D209" s="17">
        <v>91</v>
      </c>
      <c r="E209" s="17" t="s">
        <v>21</v>
      </c>
      <c r="F209" s="20">
        <v>45098</v>
      </c>
      <c r="G209" s="50">
        <v>197</v>
      </c>
      <c r="H209" s="22">
        <v>500</v>
      </c>
      <c r="I209" s="23">
        <v>91.6</v>
      </c>
      <c r="J209" s="23">
        <v>97.5</v>
      </c>
      <c r="K209" s="23">
        <v>94.7</v>
      </c>
      <c r="L209" s="24">
        <v>5.9000000000000057</v>
      </c>
      <c r="M209" s="24">
        <v>11.8</v>
      </c>
      <c r="N209" s="24">
        <v>6.2</v>
      </c>
      <c r="O209" s="24">
        <v>5.6000000000000005</v>
      </c>
      <c r="P209" s="17"/>
      <c r="Q209" s="17">
        <v>8</v>
      </c>
      <c r="R209" s="17"/>
    </row>
    <row r="210" spans="1:21" ht="15.75" x14ac:dyDescent="0.25">
      <c r="A210" s="18">
        <v>19</v>
      </c>
      <c r="B210" s="19"/>
      <c r="C210" s="17" t="s">
        <v>20</v>
      </c>
      <c r="D210" s="17">
        <v>120</v>
      </c>
      <c r="E210" s="17" t="s">
        <v>21</v>
      </c>
      <c r="F210" s="20">
        <v>45098</v>
      </c>
      <c r="G210" s="50">
        <v>194</v>
      </c>
      <c r="H210" s="22">
        <v>750</v>
      </c>
      <c r="I210" s="23">
        <v>91.3</v>
      </c>
      <c r="J210" s="23">
        <v>93.9</v>
      </c>
      <c r="K210" s="23">
        <v>91.9</v>
      </c>
      <c r="L210" s="24">
        <v>2.6000000000000085</v>
      </c>
      <c r="M210" s="24">
        <v>3.5</v>
      </c>
      <c r="N210" s="24">
        <v>0.8</v>
      </c>
      <c r="O210" s="24">
        <v>2.7</v>
      </c>
      <c r="P210" s="17"/>
      <c r="Q210" s="17">
        <v>8</v>
      </c>
      <c r="R210" s="17"/>
    </row>
    <row r="211" spans="1:21" ht="15.75" x14ac:dyDescent="0.25">
      <c r="A211" s="18">
        <v>20</v>
      </c>
      <c r="B211" s="34"/>
      <c r="C211" s="17" t="s">
        <v>20</v>
      </c>
      <c r="D211" s="17">
        <v>120</v>
      </c>
      <c r="E211" s="17" t="s">
        <v>21</v>
      </c>
      <c r="F211" s="20">
        <v>45098</v>
      </c>
      <c r="G211" s="50">
        <v>195</v>
      </c>
      <c r="H211" s="22">
        <v>750</v>
      </c>
      <c r="I211" s="23">
        <v>91.9</v>
      </c>
      <c r="J211" s="23">
        <v>94.3</v>
      </c>
      <c r="K211" s="23">
        <v>92.5</v>
      </c>
      <c r="L211" s="24">
        <v>2.3999999999999915</v>
      </c>
      <c r="M211" s="24">
        <v>3.2</v>
      </c>
      <c r="N211" s="24">
        <v>0.8</v>
      </c>
      <c r="O211" s="24">
        <v>2.4000000000000004</v>
      </c>
      <c r="P211" s="17"/>
      <c r="Q211" s="17">
        <v>8</v>
      </c>
      <c r="R211" s="17"/>
    </row>
    <row r="212" spans="1:21" ht="15.75" x14ac:dyDescent="0.25">
      <c r="A212" s="18">
        <v>6</v>
      </c>
      <c r="B212" s="34"/>
      <c r="C212" s="17" t="s">
        <v>30</v>
      </c>
      <c r="D212" s="17">
        <v>165</v>
      </c>
      <c r="E212" s="17" t="s">
        <v>21</v>
      </c>
      <c r="F212" s="20">
        <v>45098</v>
      </c>
      <c r="G212" s="50">
        <v>206</v>
      </c>
      <c r="H212" s="22">
        <v>350</v>
      </c>
      <c r="I212" s="23">
        <v>90.2</v>
      </c>
      <c r="J212" s="23">
        <v>95.4</v>
      </c>
      <c r="K212" s="23">
        <v>91.9</v>
      </c>
      <c r="L212" s="24">
        <v>5.2000000000000028</v>
      </c>
      <c r="M212" s="24">
        <v>14.9</v>
      </c>
      <c r="N212" s="24">
        <v>4.9000000000000004</v>
      </c>
      <c r="O212" s="24">
        <v>10</v>
      </c>
      <c r="P212" s="17"/>
      <c r="Q212" s="17">
        <v>9</v>
      </c>
      <c r="R212" s="17"/>
    </row>
    <row r="213" spans="1:21" ht="15.75" x14ac:dyDescent="0.25">
      <c r="A213" s="18">
        <v>7</v>
      </c>
      <c r="B213" s="34"/>
      <c r="C213" s="17" t="s">
        <v>30</v>
      </c>
      <c r="D213" s="17">
        <v>165</v>
      </c>
      <c r="E213" s="17" t="s">
        <v>21</v>
      </c>
      <c r="F213" s="20">
        <v>45098</v>
      </c>
      <c r="G213" s="21">
        <v>207</v>
      </c>
      <c r="H213" s="22">
        <v>350</v>
      </c>
      <c r="I213" s="23">
        <v>89.8</v>
      </c>
      <c r="J213" s="23">
        <v>95.1</v>
      </c>
      <c r="K213" s="23">
        <v>91.3</v>
      </c>
      <c r="L213" s="24">
        <v>5.2999999999999972</v>
      </c>
      <c r="M213" s="24">
        <v>15.1</v>
      </c>
      <c r="N213" s="24">
        <v>4.3</v>
      </c>
      <c r="O213" s="24">
        <v>10.8</v>
      </c>
      <c r="P213" s="17"/>
      <c r="Q213" s="17">
        <v>9</v>
      </c>
    </row>
    <row r="214" spans="1:21" ht="15.75" x14ac:dyDescent="0.25">
      <c r="A214" s="18">
        <v>4</v>
      </c>
      <c r="B214" s="34"/>
      <c r="C214" s="17" t="s">
        <v>30</v>
      </c>
      <c r="D214" s="17">
        <v>169</v>
      </c>
      <c r="E214" s="17" t="s">
        <v>21</v>
      </c>
      <c r="F214" s="20">
        <v>45098</v>
      </c>
      <c r="G214" s="50">
        <v>204</v>
      </c>
      <c r="H214" s="22">
        <v>250</v>
      </c>
      <c r="I214" s="23">
        <v>90.7</v>
      </c>
      <c r="J214" s="23">
        <v>94.3</v>
      </c>
      <c r="K214" s="23">
        <v>91.5</v>
      </c>
      <c r="L214" s="24">
        <v>3.5999999999999943</v>
      </c>
      <c r="M214" s="24">
        <v>14.4</v>
      </c>
      <c r="N214" s="24">
        <v>3.2</v>
      </c>
      <c r="O214" s="24">
        <v>11.2</v>
      </c>
      <c r="P214" s="17"/>
      <c r="Q214" s="17">
        <v>9</v>
      </c>
    </row>
    <row r="215" spans="1:21" ht="15.75" x14ac:dyDescent="0.25">
      <c r="A215" s="18">
        <v>5</v>
      </c>
      <c r="B215" s="19"/>
      <c r="C215" s="17" t="s">
        <v>30</v>
      </c>
      <c r="D215" s="17">
        <v>169</v>
      </c>
      <c r="E215" s="17" t="s">
        <v>21</v>
      </c>
      <c r="F215" s="20">
        <v>45098</v>
      </c>
      <c r="G215" s="21">
        <v>205</v>
      </c>
      <c r="H215" s="22">
        <v>250</v>
      </c>
      <c r="I215" s="23">
        <v>89.1</v>
      </c>
      <c r="J215" s="23">
        <v>93</v>
      </c>
      <c r="K215" s="23">
        <v>90.2</v>
      </c>
      <c r="L215" s="24">
        <v>3.9000000000000057</v>
      </c>
      <c r="M215" s="24">
        <v>15.6</v>
      </c>
      <c r="N215" s="24">
        <v>4.4000000000000004</v>
      </c>
      <c r="O215" s="24">
        <v>11.2</v>
      </c>
      <c r="P215" s="17"/>
      <c r="Q215" s="17">
        <v>9</v>
      </c>
    </row>
    <row r="216" spans="1:21" ht="15.75" x14ac:dyDescent="0.25">
      <c r="A216" s="7">
        <v>1</v>
      </c>
      <c r="B216" s="34"/>
      <c r="C216" s="17" t="s">
        <v>30</v>
      </c>
      <c r="D216" s="17">
        <v>183</v>
      </c>
      <c r="E216" s="17" t="s">
        <v>21</v>
      </c>
      <c r="F216" s="20">
        <v>45098</v>
      </c>
      <c r="G216" s="21">
        <v>201</v>
      </c>
      <c r="H216" s="22">
        <v>500</v>
      </c>
      <c r="I216" s="23">
        <v>90.5</v>
      </c>
      <c r="J216" s="23">
        <v>94.4</v>
      </c>
      <c r="K216" s="23">
        <v>91.3</v>
      </c>
      <c r="L216" s="24">
        <v>3.9000000000000057</v>
      </c>
      <c r="M216" s="24">
        <v>7.8</v>
      </c>
      <c r="N216" s="24">
        <v>1.6</v>
      </c>
      <c r="O216" s="24">
        <v>6.1999999999999993</v>
      </c>
      <c r="P216" s="17"/>
      <c r="Q216" s="17">
        <v>9</v>
      </c>
    </row>
    <row r="217" spans="1:21" ht="15.75" x14ac:dyDescent="0.25">
      <c r="A217" s="18">
        <v>2</v>
      </c>
      <c r="B217" s="34"/>
      <c r="C217" s="17" t="s">
        <v>30</v>
      </c>
      <c r="D217" s="17">
        <v>183</v>
      </c>
      <c r="E217" s="17" t="s">
        <v>21</v>
      </c>
      <c r="F217" s="20">
        <v>45098</v>
      </c>
      <c r="G217" s="50">
        <v>202</v>
      </c>
      <c r="H217" s="22">
        <v>500</v>
      </c>
      <c r="I217" s="23">
        <v>90.1</v>
      </c>
      <c r="J217" s="23">
        <v>94</v>
      </c>
      <c r="K217" s="23">
        <v>91.1</v>
      </c>
      <c r="L217" s="24">
        <v>3.9000000000000057</v>
      </c>
      <c r="M217" s="24">
        <v>7.8</v>
      </c>
      <c r="N217" s="24">
        <v>2</v>
      </c>
      <c r="O217" s="24">
        <v>5.8</v>
      </c>
      <c r="P217" s="17"/>
      <c r="Q217" s="17">
        <v>9</v>
      </c>
    </row>
    <row r="218" spans="1:21" ht="15.75" x14ac:dyDescent="0.25">
      <c r="A218" s="18">
        <v>17</v>
      </c>
      <c r="B218" s="19"/>
      <c r="C218" s="17" t="s">
        <v>30</v>
      </c>
      <c r="D218" s="17">
        <v>45</v>
      </c>
      <c r="E218" s="17" t="s">
        <v>21</v>
      </c>
      <c r="F218" s="20">
        <v>45099</v>
      </c>
      <c r="G218" s="21">
        <v>417</v>
      </c>
      <c r="H218" s="22">
        <v>350</v>
      </c>
      <c r="I218" s="23">
        <v>91.3</v>
      </c>
      <c r="J218" s="23">
        <v>92.2</v>
      </c>
      <c r="K218" s="23">
        <v>91.8</v>
      </c>
      <c r="L218" s="24">
        <v>0.90000000000000568</v>
      </c>
      <c r="M218" s="24">
        <v>2.6</v>
      </c>
      <c r="N218" s="24">
        <v>1.4</v>
      </c>
      <c r="O218" s="24">
        <v>1.2000000000000002</v>
      </c>
      <c r="P218" s="17"/>
      <c r="Q218" s="17">
        <v>17</v>
      </c>
    </row>
    <row r="219" spans="1:21" ht="15.75" x14ac:dyDescent="0.25">
      <c r="A219" s="18">
        <v>18</v>
      </c>
      <c r="B219" s="34"/>
      <c r="C219" s="17" t="s">
        <v>30</v>
      </c>
      <c r="D219" s="17">
        <v>45</v>
      </c>
      <c r="E219" s="17" t="s">
        <v>21</v>
      </c>
      <c r="F219" s="20">
        <v>45099</v>
      </c>
      <c r="G219" s="50">
        <v>418</v>
      </c>
      <c r="H219" s="22">
        <v>350</v>
      </c>
      <c r="I219" s="23">
        <v>90.9</v>
      </c>
      <c r="J219" s="23">
        <v>91.7</v>
      </c>
      <c r="K219" s="23">
        <v>91.4</v>
      </c>
      <c r="L219" s="24">
        <v>0.79999999999999716</v>
      </c>
      <c r="M219" s="24">
        <v>2.2999999999999998</v>
      </c>
      <c r="N219" s="24">
        <v>1.4</v>
      </c>
      <c r="O219" s="24">
        <v>0.89999999999999991</v>
      </c>
      <c r="P219" s="17"/>
      <c r="Q219" s="17">
        <v>17</v>
      </c>
    </row>
    <row r="220" spans="1:21" ht="15.75" x14ac:dyDescent="0.25">
      <c r="A220" s="18">
        <v>9</v>
      </c>
      <c r="B220" s="19"/>
      <c r="C220" s="17" t="s">
        <v>30</v>
      </c>
      <c r="D220" s="17">
        <v>72</v>
      </c>
      <c r="E220" s="17" t="s">
        <v>21</v>
      </c>
      <c r="F220" s="20">
        <v>45099</v>
      </c>
      <c r="G220" s="21">
        <v>409</v>
      </c>
      <c r="H220" s="22">
        <v>1000</v>
      </c>
      <c r="I220" s="23">
        <v>90.9</v>
      </c>
      <c r="J220" s="23">
        <v>93.6</v>
      </c>
      <c r="K220" s="23">
        <v>92.1</v>
      </c>
      <c r="L220" s="24">
        <v>2.6999999999999886</v>
      </c>
      <c r="M220" s="24">
        <v>2.7</v>
      </c>
      <c r="N220" s="24">
        <v>1.2</v>
      </c>
      <c r="O220" s="24">
        <v>1.5000000000000002</v>
      </c>
      <c r="P220" s="17"/>
      <c r="Q220" s="17">
        <v>17</v>
      </c>
    </row>
    <row r="221" spans="1:21" ht="15.75" x14ac:dyDescent="0.25">
      <c r="A221" s="18">
        <v>10</v>
      </c>
      <c r="B221" s="34"/>
      <c r="C221" s="17" t="s">
        <v>30</v>
      </c>
      <c r="D221" s="17">
        <v>72</v>
      </c>
      <c r="E221" s="17" t="s">
        <v>21</v>
      </c>
      <c r="F221" s="20">
        <v>45099</v>
      </c>
      <c r="G221" s="50">
        <v>410</v>
      </c>
      <c r="H221" s="22">
        <v>1000</v>
      </c>
      <c r="I221" s="23">
        <v>91.1</v>
      </c>
      <c r="J221" s="23">
        <v>94</v>
      </c>
      <c r="K221" s="23">
        <v>92</v>
      </c>
      <c r="L221" s="24">
        <v>2.9000000000000057</v>
      </c>
      <c r="M221" s="24">
        <v>2.9</v>
      </c>
      <c r="N221" s="24">
        <v>0.9</v>
      </c>
      <c r="O221" s="24">
        <v>2</v>
      </c>
      <c r="P221" s="17"/>
      <c r="Q221" s="17">
        <v>17</v>
      </c>
    </row>
    <row r="222" spans="1:21" ht="15.75" x14ac:dyDescent="0.25">
      <c r="A222" s="18">
        <v>11</v>
      </c>
      <c r="B222" s="19"/>
      <c r="C222" s="17" t="s">
        <v>30</v>
      </c>
      <c r="D222" s="17">
        <v>74</v>
      </c>
      <c r="E222" s="17" t="s">
        <v>21</v>
      </c>
      <c r="F222" s="20">
        <v>45099</v>
      </c>
      <c r="G222" s="21">
        <v>411</v>
      </c>
      <c r="H222" s="22">
        <v>500</v>
      </c>
      <c r="I222" s="23">
        <v>91.6</v>
      </c>
      <c r="J222" s="23">
        <v>94.6</v>
      </c>
      <c r="K222" s="23">
        <v>92.4</v>
      </c>
      <c r="L222" s="24">
        <v>3</v>
      </c>
      <c r="M222" s="24">
        <v>6</v>
      </c>
      <c r="N222" s="24">
        <v>1.6</v>
      </c>
      <c r="O222" s="24">
        <v>4.4000000000000004</v>
      </c>
      <c r="P222" s="17"/>
      <c r="Q222" s="17">
        <v>17</v>
      </c>
    </row>
    <row r="223" spans="1:21" ht="15.75" x14ac:dyDescent="0.25">
      <c r="A223" s="18">
        <v>12</v>
      </c>
      <c r="B223" s="34"/>
      <c r="C223" s="17" t="s">
        <v>30</v>
      </c>
      <c r="D223" s="17">
        <v>74</v>
      </c>
      <c r="E223" s="17" t="s">
        <v>21</v>
      </c>
      <c r="F223" s="20">
        <v>45099</v>
      </c>
      <c r="G223" s="50">
        <v>412</v>
      </c>
      <c r="H223" s="22">
        <v>500</v>
      </c>
      <c r="I223" s="23">
        <v>91.3</v>
      </c>
      <c r="J223" s="23">
        <v>94.3</v>
      </c>
      <c r="K223" s="23">
        <v>92.1</v>
      </c>
      <c r="L223" s="24">
        <v>3</v>
      </c>
      <c r="M223" s="24">
        <v>6</v>
      </c>
      <c r="N223" s="24">
        <v>1.6</v>
      </c>
      <c r="O223" s="24">
        <v>4.4000000000000004</v>
      </c>
      <c r="P223" s="17"/>
      <c r="Q223" s="17">
        <v>17</v>
      </c>
    </row>
    <row r="224" spans="1:21" ht="15.75" x14ac:dyDescent="0.25">
      <c r="A224" s="18">
        <v>19</v>
      </c>
      <c r="B224" s="19"/>
      <c r="C224" s="17" t="s">
        <v>30</v>
      </c>
      <c r="D224" s="17">
        <v>87</v>
      </c>
      <c r="E224" s="17" t="s">
        <v>21</v>
      </c>
      <c r="F224" s="20">
        <v>45099</v>
      </c>
      <c r="G224" s="21">
        <v>419</v>
      </c>
      <c r="H224" s="22">
        <v>750</v>
      </c>
      <c r="I224" s="23">
        <v>91.6</v>
      </c>
      <c r="J224" s="23">
        <v>94.8</v>
      </c>
      <c r="K224" s="23">
        <v>93.7</v>
      </c>
      <c r="L224" s="24">
        <v>3.2000000000000028</v>
      </c>
      <c r="M224" s="24">
        <v>4.3</v>
      </c>
      <c r="N224" s="24">
        <v>2.8</v>
      </c>
      <c r="O224" s="24">
        <v>1.5</v>
      </c>
      <c r="P224" s="17"/>
      <c r="Q224" s="17">
        <v>17</v>
      </c>
      <c r="U224">
        <v>3</v>
      </c>
    </row>
    <row r="225" spans="1:21" ht="15.75" x14ac:dyDescent="0.25">
      <c r="A225" s="18">
        <v>20</v>
      </c>
      <c r="B225" s="34"/>
      <c r="C225" s="17" t="s">
        <v>30</v>
      </c>
      <c r="D225" s="17">
        <v>87</v>
      </c>
      <c r="E225" s="17" t="s">
        <v>21</v>
      </c>
      <c r="F225" s="20">
        <v>45099</v>
      </c>
      <c r="G225" s="50">
        <v>420</v>
      </c>
      <c r="H225" s="22">
        <v>750</v>
      </c>
      <c r="I225" s="23">
        <v>92.2</v>
      </c>
      <c r="J225" s="23">
        <v>95.8</v>
      </c>
      <c r="K225" s="23">
        <v>94.1</v>
      </c>
      <c r="L225" s="24">
        <v>3.5999999999999943</v>
      </c>
      <c r="M225" s="24">
        <v>4.8</v>
      </c>
      <c r="N225" s="24">
        <v>2.5</v>
      </c>
      <c r="O225" s="24">
        <v>2.2999999999999998</v>
      </c>
      <c r="P225" s="17"/>
      <c r="Q225" s="17">
        <v>17</v>
      </c>
      <c r="U225">
        <v>3</v>
      </c>
    </row>
    <row r="226" spans="1:21" ht="15.75" x14ac:dyDescent="0.25">
      <c r="A226" s="18">
        <v>15</v>
      </c>
      <c r="B226" s="19"/>
      <c r="C226" s="17" t="s">
        <v>30</v>
      </c>
      <c r="D226" s="17">
        <v>121</v>
      </c>
      <c r="E226" s="17" t="s">
        <v>21</v>
      </c>
      <c r="F226" s="20">
        <v>45099</v>
      </c>
      <c r="G226" s="21">
        <v>415</v>
      </c>
      <c r="H226" s="22">
        <v>600</v>
      </c>
      <c r="I226" s="23">
        <v>91.2</v>
      </c>
      <c r="J226" s="23">
        <v>96.9</v>
      </c>
      <c r="K226" s="23">
        <v>94.2</v>
      </c>
      <c r="L226" s="24">
        <v>5.7000000000000028</v>
      </c>
      <c r="M226" s="24">
        <v>9.5</v>
      </c>
      <c r="N226" s="24">
        <v>5</v>
      </c>
      <c r="O226" s="24">
        <v>4.5</v>
      </c>
      <c r="P226" s="17"/>
      <c r="Q226" s="17">
        <v>17</v>
      </c>
    </row>
    <row r="227" spans="1:21" ht="15.75" x14ac:dyDescent="0.25">
      <c r="A227" s="18">
        <v>16</v>
      </c>
      <c r="B227" s="34"/>
      <c r="C227" s="17" t="s">
        <v>30</v>
      </c>
      <c r="D227" s="17">
        <v>121</v>
      </c>
      <c r="E227" s="17" t="s">
        <v>21</v>
      </c>
      <c r="F227" s="20">
        <v>45099</v>
      </c>
      <c r="G227" s="50">
        <v>416</v>
      </c>
      <c r="H227" s="22">
        <v>600</v>
      </c>
      <c r="I227" s="23">
        <v>90.5</v>
      </c>
      <c r="J227" s="23">
        <v>96.5</v>
      </c>
      <c r="K227" s="23">
        <v>93.9</v>
      </c>
      <c r="L227" s="24">
        <v>6</v>
      </c>
      <c r="M227" s="24">
        <v>10</v>
      </c>
      <c r="N227" s="24">
        <v>5.7</v>
      </c>
      <c r="O227" s="24">
        <v>4.3</v>
      </c>
      <c r="P227" s="17"/>
      <c r="Q227" s="17">
        <v>17</v>
      </c>
    </row>
    <row r="228" spans="1:21" ht="15.75" x14ac:dyDescent="0.25">
      <c r="A228" s="18">
        <v>13</v>
      </c>
      <c r="B228" s="19"/>
      <c r="C228" s="17" t="s">
        <v>30</v>
      </c>
      <c r="D228" s="17">
        <v>150</v>
      </c>
      <c r="E228" s="17" t="s">
        <v>21</v>
      </c>
      <c r="F228" s="20">
        <v>45099</v>
      </c>
      <c r="G228" s="21">
        <v>413</v>
      </c>
      <c r="H228" s="22">
        <v>300</v>
      </c>
      <c r="I228" s="23">
        <v>92.1</v>
      </c>
      <c r="J228" s="23">
        <v>94.7</v>
      </c>
      <c r="K228" s="23">
        <v>92.7</v>
      </c>
      <c r="L228" s="24">
        <v>2.6000000000000085</v>
      </c>
      <c r="M228" s="24">
        <v>8.6999999999999993</v>
      </c>
      <c r="N228" s="24">
        <v>2</v>
      </c>
      <c r="O228" s="24">
        <v>6.6999999999999993</v>
      </c>
      <c r="P228" s="17"/>
      <c r="Q228" s="17">
        <v>17</v>
      </c>
    </row>
    <row r="229" spans="1:21" ht="15.75" x14ac:dyDescent="0.25">
      <c r="A229" s="18">
        <v>14</v>
      </c>
      <c r="B229" s="34"/>
      <c r="C229" s="17" t="s">
        <v>30</v>
      </c>
      <c r="D229" s="17">
        <v>150</v>
      </c>
      <c r="E229" s="17" t="s">
        <v>21</v>
      </c>
      <c r="F229" s="20">
        <v>45099</v>
      </c>
      <c r="G229" s="50">
        <v>414</v>
      </c>
      <c r="H229" s="22">
        <v>300</v>
      </c>
      <c r="I229" s="23">
        <v>91.8</v>
      </c>
      <c r="J229" s="23">
        <v>94.4</v>
      </c>
      <c r="K229" s="23">
        <v>92.3</v>
      </c>
      <c r="L229" s="24">
        <v>2.6000000000000085</v>
      </c>
      <c r="M229" s="24">
        <v>8.6999999999999993</v>
      </c>
      <c r="N229" s="24">
        <v>1.7</v>
      </c>
      <c r="O229" s="24">
        <v>6.9999999999999991</v>
      </c>
      <c r="P229" s="17"/>
      <c r="Q229" s="17">
        <v>17</v>
      </c>
    </row>
    <row r="230" spans="1:21" ht="15.75" x14ac:dyDescent="0.25">
      <c r="A230" s="18">
        <v>21</v>
      </c>
      <c r="B230" s="19"/>
      <c r="C230" s="17" t="s">
        <v>30</v>
      </c>
      <c r="D230" s="17">
        <v>455</v>
      </c>
      <c r="E230" s="17" t="s">
        <v>21</v>
      </c>
      <c r="F230" s="20">
        <v>45099</v>
      </c>
      <c r="G230" s="21">
        <v>421</v>
      </c>
      <c r="H230" s="22">
        <v>500</v>
      </c>
      <c r="I230" s="23">
        <v>91.5</v>
      </c>
      <c r="J230" s="23">
        <v>96.5</v>
      </c>
      <c r="K230" s="23">
        <v>93.3</v>
      </c>
      <c r="L230" s="24">
        <v>5</v>
      </c>
      <c r="M230" s="24">
        <v>10</v>
      </c>
      <c r="N230" s="24">
        <v>3.6</v>
      </c>
      <c r="O230" s="24">
        <v>6.4</v>
      </c>
      <c r="P230" s="17"/>
      <c r="Q230" s="17">
        <v>17</v>
      </c>
    </row>
    <row r="231" spans="1:21" ht="15.75" x14ac:dyDescent="0.25">
      <c r="A231" s="18">
        <v>22</v>
      </c>
      <c r="B231" s="19"/>
      <c r="C231" s="17" t="s">
        <v>30</v>
      </c>
      <c r="D231" s="17">
        <v>455</v>
      </c>
      <c r="E231" s="17" t="s">
        <v>21</v>
      </c>
      <c r="F231" s="20">
        <v>45099</v>
      </c>
      <c r="G231" s="50">
        <v>422</v>
      </c>
      <c r="H231" s="22">
        <v>500</v>
      </c>
      <c r="I231" s="23">
        <v>91.2</v>
      </c>
      <c r="J231" s="23">
        <v>96.7</v>
      </c>
      <c r="K231" s="23">
        <v>93.5</v>
      </c>
      <c r="L231" s="24">
        <v>5.5</v>
      </c>
      <c r="M231" s="24">
        <v>11</v>
      </c>
      <c r="N231" s="24">
        <v>4.5999999999999996</v>
      </c>
      <c r="O231" s="24">
        <v>6.4</v>
      </c>
      <c r="P231" s="17"/>
      <c r="Q231" s="17">
        <v>17</v>
      </c>
    </row>
    <row r="232" spans="1:21" ht="15.75" x14ac:dyDescent="0.25">
      <c r="A232" s="18">
        <v>10</v>
      </c>
      <c r="B232" s="34"/>
      <c r="C232" s="17" t="s">
        <v>30</v>
      </c>
      <c r="D232" s="17">
        <v>98</v>
      </c>
      <c r="E232" s="17" t="s">
        <v>21</v>
      </c>
      <c r="F232" s="20">
        <v>45100</v>
      </c>
      <c r="G232" s="50">
        <v>535</v>
      </c>
      <c r="H232" s="22">
        <v>1000</v>
      </c>
      <c r="I232" s="23">
        <v>90.4</v>
      </c>
      <c r="J232" s="23">
        <v>93.3</v>
      </c>
      <c r="K232" s="23">
        <v>91.2</v>
      </c>
      <c r="L232" s="24">
        <v>2.9999999999999858</v>
      </c>
      <c r="M232" s="24">
        <v>3</v>
      </c>
      <c r="N232" s="24">
        <v>0.9</v>
      </c>
      <c r="O232" s="24">
        <v>2.1</v>
      </c>
      <c r="P232" s="17"/>
      <c r="Q232" s="17">
        <v>22</v>
      </c>
    </row>
    <row r="233" spans="1:21" ht="15.75" x14ac:dyDescent="0.25">
      <c r="A233" s="18">
        <v>11</v>
      </c>
      <c r="B233" s="19"/>
      <c r="C233" s="17" t="s">
        <v>30</v>
      </c>
      <c r="D233" s="17">
        <v>98</v>
      </c>
      <c r="E233" s="17" t="s">
        <v>21</v>
      </c>
      <c r="F233" s="20">
        <v>45100</v>
      </c>
      <c r="G233" s="21">
        <v>536</v>
      </c>
      <c r="H233" s="22">
        <v>1000</v>
      </c>
      <c r="I233" s="23">
        <v>90.6</v>
      </c>
      <c r="J233" s="23">
        <v>93.4</v>
      </c>
      <c r="K233" s="23">
        <v>91.3</v>
      </c>
      <c r="L233" s="24">
        <v>2.9000000000000057</v>
      </c>
      <c r="M233" s="24">
        <v>2.9</v>
      </c>
      <c r="N233" s="24">
        <v>0.8</v>
      </c>
      <c r="O233" s="24">
        <v>2.0999999999999996</v>
      </c>
      <c r="P233" s="17"/>
      <c r="Q233" s="17">
        <v>22</v>
      </c>
    </row>
    <row r="234" spans="1:21" ht="15.75" x14ac:dyDescent="0.25">
      <c r="A234" s="18">
        <v>14</v>
      </c>
      <c r="B234" s="34"/>
      <c r="C234" s="17" t="s">
        <v>30</v>
      </c>
      <c r="D234" s="17">
        <v>3</v>
      </c>
      <c r="E234" s="17" t="s">
        <v>21</v>
      </c>
      <c r="F234" s="20">
        <v>45103</v>
      </c>
      <c r="G234" s="50">
        <v>214</v>
      </c>
      <c r="H234" s="22">
        <v>750</v>
      </c>
      <c r="I234" s="23">
        <v>90.1</v>
      </c>
      <c r="J234" s="23">
        <v>91.3</v>
      </c>
      <c r="K234" s="23">
        <v>90.4</v>
      </c>
      <c r="L234" s="24">
        <v>1.2000000000000028</v>
      </c>
      <c r="M234" s="24">
        <v>1.6</v>
      </c>
      <c r="N234" s="24">
        <v>0.4</v>
      </c>
      <c r="O234" s="24">
        <v>1.2000000000000002</v>
      </c>
      <c r="P234" s="17"/>
      <c r="Q234" s="17">
        <v>9</v>
      </c>
    </row>
    <row r="235" spans="1:21" ht="15.75" x14ac:dyDescent="0.25">
      <c r="A235" s="18">
        <v>15</v>
      </c>
      <c r="B235" s="19"/>
      <c r="C235" s="17" t="s">
        <v>30</v>
      </c>
      <c r="D235" s="17">
        <v>3</v>
      </c>
      <c r="E235" s="17" t="s">
        <v>21</v>
      </c>
      <c r="F235" s="20">
        <v>45103</v>
      </c>
      <c r="G235" s="21">
        <v>215</v>
      </c>
      <c r="H235" s="22">
        <v>750</v>
      </c>
      <c r="I235" s="23">
        <v>91.9</v>
      </c>
      <c r="J235" s="23">
        <v>69.7</v>
      </c>
      <c r="K235" s="23">
        <v>68.099999999999994</v>
      </c>
      <c r="L235" s="75"/>
      <c r="M235" s="75"/>
      <c r="N235" s="75"/>
      <c r="O235" s="24"/>
      <c r="P235" s="17" t="s">
        <v>32</v>
      </c>
      <c r="Q235" s="17">
        <v>9</v>
      </c>
      <c r="R235" s="17"/>
    </row>
    <row r="236" spans="1:21" ht="15.75" x14ac:dyDescent="0.25">
      <c r="A236" s="18">
        <v>12</v>
      </c>
      <c r="B236" s="34"/>
      <c r="C236" s="17" t="s">
        <v>30</v>
      </c>
      <c r="D236" s="17">
        <v>5</v>
      </c>
      <c r="E236" s="17" t="s">
        <v>21</v>
      </c>
      <c r="F236" s="20">
        <v>45103</v>
      </c>
      <c r="G236" s="50">
        <v>212</v>
      </c>
      <c r="H236" s="22">
        <v>1000</v>
      </c>
      <c r="I236" s="23">
        <v>89.6</v>
      </c>
      <c r="J236" s="23">
        <v>91.4</v>
      </c>
      <c r="K236" s="23">
        <v>90.3</v>
      </c>
      <c r="L236" s="24">
        <v>1.8000000000000114</v>
      </c>
      <c r="M236" s="24">
        <v>1.8</v>
      </c>
      <c r="N236" s="24">
        <v>0.7</v>
      </c>
      <c r="O236" s="24">
        <v>1.1000000000000001</v>
      </c>
      <c r="P236" s="17"/>
      <c r="Q236" s="17">
        <v>9</v>
      </c>
      <c r="R236" s="17"/>
    </row>
    <row r="237" spans="1:21" ht="15.75" x14ac:dyDescent="0.25">
      <c r="A237" s="18">
        <v>13</v>
      </c>
      <c r="B237" s="19"/>
      <c r="C237" s="17" t="s">
        <v>30</v>
      </c>
      <c r="D237" s="17">
        <v>5</v>
      </c>
      <c r="E237" s="17" t="s">
        <v>21</v>
      </c>
      <c r="F237" s="20">
        <v>45103</v>
      </c>
      <c r="G237" s="21">
        <v>213</v>
      </c>
      <c r="H237" s="22">
        <v>1000</v>
      </c>
      <c r="I237" s="23">
        <v>90</v>
      </c>
      <c r="J237" s="23">
        <v>91.6</v>
      </c>
      <c r="K237" s="23">
        <v>90.6</v>
      </c>
      <c r="L237" s="24">
        <v>1.5999999999999943</v>
      </c>
      <c r="M237" s="24">
        <v>1.6</v>
      </c>
      <c r="N237" s="24">
        <v>0.6</v>
      </c>
      <c r="O237" s="24">
        <v>1</v>
      </c>
      <c r="P237" s="17"/>
      <c r="Q237" s="17">
        <v>9</v>
      </c>
      <c r="R237" s="17"/>
    </row>
    <row r="238" spans="1:21" ht="15.75" x14ac:dyDescent="0.25">
      <c r="A238" s="18">
        <v>10</v>
      </c>
      <c r="B238" s="34"/>
      <c r="C238" s="17" t="s">
        <v>30</v>
      </c>
      <c r="D238" s="17">
        <v>14</v>
      </c>
      <c r="E238" s="17" t="s">
        <v>21</v>
      </c>
      <c r="F238" s="20">
        <v>45103</v>
      </c>
      <c r="G238" s="50">
        <v>210</v>
      </c>
      <c r="H238" s="22">
        <v>1150</v>
      </c>
      <c r="I238" s="23">
        <v>89</v>
      </c>
      <c r="J238" s="23">
        <v>91.3</v>
      </c>
      <c r="K238" s="23">
        <v>89.8</v>
      </c>
      <c r="L238" s="24">
        <v>2.2999999999999972</v>
      </c>
      <c r="M238" s="24">
        <v>2</v>
      </c>
      <c r="N238" s="24">
        <v>0.7</v>
      </c>
      <c r="O238" s="24">
        <v>1.3</v>
      </c>
      <c r="P238" s="17"/>
      <c r="Q238" s="17">
        <v>9</v>
      </c>
      <c r="R238" s="17"/>
    </row>
    <row r="239" spans="1:21" ht="15.75" x14ac:dyDescent="0.25">
      <c r="A239" s="18">
        <v>11</v>
      </c>
      <c r="B239" s="19"/>
      <c r="C239" s="17" t="s">
        <v>30</v>
      </c>
      <c r="D239" s="17">
        <v>14</v>
      </c>
      <c r="E239" s="17" t="s">
        <v>21</v>
      </c>
      <c r="F239" s="20">
        <v>45103</v>
      </c>
      <c r="G239" s="21">
        <v>211</v>
      </c>
      <c r="H239" s="22">
        <v>1150</v>
      </c>
      <c r="I239" s="23">
        <v>89.4</v>
      </c>
      <c r="J239" s="23">
        <v>91.5</v>
      </c>
      <c r="K239" s="23">
        <v>90</v>
      </c>
      <c r="L239" s="24">
        <v>2.0999999999999943</v>
      </c>
      <c r="M239" s="24">
        <v>1.8</v>
      </c>
      <c r="N239" s="24">
        <v>0.5</v>
      </c>
      <c r="O239" s="24">
        <v>1.3</v>
      </c>
      <c r="P239" s="17"/>
      <c r="Q239" s="17">
        <v>9</v>
      </c>
      <c r="R239" s="17"/>
    </row>
    <row r="240" spans="1:21" ht="15.75" x14ac:dyDescent="0.25">
      <c r="A240" s="18">
        <v>12</v>
      </c>
      <c r="B240" s="34"/>
      <c r="C240" s="17" t="s">
        <v>30</v>
      </c>
      <c r="D240" s="17">
        <v>145</v>
      </c>
      <c r="E240" s="17" t="s">
        <v>21</v>
      </c>
      <c r="F240" s="20">
        <v>45103</v>
      </c>
      <c r="G240" s="50">
        <v>537</v>
      </c>
      <c r="H240" s="22">
        <v>650</v>
      </c>
      <c r="I240" s="23">
        <v>90.2</v>
      </c>
      <c r="J240" s="23">
        <v>92.1</v>
      </c>
      <c r="K240" s="23">
        <v>91.2</v>
      </c>
      <c r="L240" s="24">
        <v>1.9999999999999858</v>
      </c>
      <c r="M240" s="24">
        <v>3.1</v>
      </c>
      <c r="N240" s="24">
        <v>1.7</v>
      </c>
      <c r="O240" s="24">
        <v>1.4000000000000001</v>
      </c>
      <c r="P240" s="17"/>
      <c r="Q240" s="17">
        <v>22</v>
      </c>
      <c r="R240" s="17"/>
      <c r="T240">
        <v>3</v>
      </c>
    </row>
    <row r="241" spans="1:21" ht="15.75" x14ac:dyDescent="0.25">
      <c r="A241" s="18">
        <v>13</v>
      </c>
      <c r="B241" s="19"/>
      <c r="C241" s="17" t="s">
        <v>30</v>
      </c>
      <c r="D241" s="17">
        <v>145</v>
      </c>
      <c r="E241" s="17" t="s">
        <v>21</v>
      </c>
      <c r="F241" s="20">
        <v>45103</v>
      </c>
      <c r="G241" s="21">
        <v>538</v>
      </c>
      <c r="H241" s="22">
        <v>650</v>
      </c>
      <c r="I241" s="23">
        <v>91.1</v>
      </c>
      <c r="J241" s="23">
        <v>92.5</v>
      </c>
      <c r="K241" s="23">
        <v>91.3</v>
      </c>
      <c r="L241" s="24">
        <v>1.5</v>
      </c>
      <c r="M241" s="24">
        <v>2.2999999999999998</v>
      </c>
      <c r="N241" s="24">
        <v>0.5</v>
      </c>
      <c r="O241" s="24">
        <v>1.7999999999999998</v>
      </c>
      <c r="P241" s="17"/>
      <c r="Q241" s="17">
        <v>22</v>
      </c>
      <c r="R241" s="17"/>
      <c r="T241">
        <v>3</v>
      </c>
    </row>
    <row r="242" spans="1:21" ht="15.75" x14ac:dyDescent="0.25">
      <c r="A242" s="18">
        <v>16</v>
      </c>
      <c r="B242" s="34"/>
      <c r="C242" s="17" t="s">
        <v>30</v>
      </c>
      <c r="D242" s="17">
        <v>197</v>
      </c>
      <c r="E242" s="17" t="s">
        <v>21</v>
      </c>
      <c r="F242" s="20">
        <v>45103</v>
      </c>
      <c r="G242" s="50">
        <v>216</v>
      </c>
      <c r="H242" s="22">
        <v>500</v>
      </c>
      <c r="I242" s="23">
        <v>89.9</v>
      </c>
      <c r="J242" s="23">
        <v>93.1</v>
      </c>
      <c r="K242" s="23">
        <v>91.1</v>
      </c>
      <c r="L242" s="24">
        <v>3.1999999999999886</v>
      </c>
      <c r="M242" s="24">
        <v>6.4</v>
      </c>
      <c r="N242" s="24">
        <v>2.4</v>
      </c>
      <c r="O242" s="24">
        <v>4</v>
      </c>
      <c r="P242" s="17"/>
      <c r="Q242" s="17">
        <v>9</v>
      </c>
      <c r="R242" s="17"/>
    </row>
    <row r="243" spans="1:21" ht="15.75" x14ac:dyDescent="0.25">
      <c r="A243" s="18">
        <v>17</v>
      </c>
      <c r="B243" s="19"/>
      <c r="C243" s="17" t="s">
        <v>30</v>
      </c>
      <c r="D243" s="17">
        <v>197</v>
      </c>
      <c r="E243" s="17" t="s">
        <v>21</v>
      </c>
      <c r="F243" s="20">
        <v>45103</v>
      </c>
      <c r="G243" s="21">
        <v>217</v>
      </c>
      <c r="H243" s="22">
        <v>500</v>
      </c>
      <c r="I243" s="23">
        <v>90.9</v>
      </c>
      <c r="J243" s="23">
        <v>94</v>
      </c>
      <c r="K243" s="23">
        <v>92.1</v>
      </c>
      <c r="L243" s="24">
        <v>3.0999999999999943</v>
      </c>
      <c r="M243" s="24">
        <v>6.2</v>
      </c>
      <c r="N243" s="24">
        <v>2.4</v>
      </c>
      <c r="O243" s="24">
        <v>3.8000000000000003</v>
      </c>
      <c r="P243" s="17"/>
      <c r="Q243" s="17">
        <v>9</v>
      </c>
      <c r="R243" s="17"/>
    </row>
    <row r="244" spans="1:21" ht="15.75" x14ac:dyDescent="0.25">
      <c r="A244" s="18">
        <v>20</v>
      </c>
      <c r="B244" s="34"/>
      <c r="C244" s="17" t="s">
        <v>30</v>
      </c>
      <c r="D244" s="17">
        <v>454</v>
      </c>
      <c r="E244" s="17" t="s">
        <v>21</v>
      </c>
      <c r="F244" s="20">
        <v>45103</v>
      </c>
      <c r="G244" s="50">
        <v>220</v>
      </c>
      <c r="H244" s="22">
        <v>250</v>
      </c>
      <c r="I244" s="23">
        <v>89.3</v>
      </c>
      <c r="J244" s="23">
        <v>91.1</v>
      </c>
      <c r="K244" s="23">
        <v>89.6</v>
      </c>
      <c r="L244" s="24">
        <v>1.7999999999999972</v>
      </c>
      <c r="M244" s="24">
        <v>7.2</v>
      </c>
      <c r="N244" s="24">
        <v>1.2</v>
      </c>
      <c r="O244" s="24">
        <v>6</v>
      </c>
      <c r="P244" s="17"/>
      <c r="Q244" s="17">
        <v>9</v>
      </c>
      <c r="R244" s="17"/>
    </row>
    <row r="245" spans="1:21" ht="15.75" x14ac:dyDescent="0.25">
      <c r="A245" s="18">
        <v>21</v>
      </c>
      <c r="B245" s="19"/>
      <c r="C245" s="17" t="s">
        <v>30</v>
      </c>
      <c r="D245" s="17">
        <v>454</v>
      </c>
      <c r="E245" s="17" t="s">
        <v>21</v>
      </c>
      <c r="F245" s="20">
        <v>45103</v>
      </c>
      <c r="G245" s="50">
        <v>221</v>
      </c>
      <c r="H245" s="22">
        <v>250</v>
      </c>
      <c r="I245" s="23">
        <v>91.1</v>
      </c>
      <c r="J245" s="23">
        <v>93</v>
      </c>
      <c r="K245" s="23">
        <v>91.4</v>
      </c>
      <c r="L245" s="24">
        <v>1.9000000000000057</v>
      </c>
      <c r="M245" s="24">
        <v>7.6</v>
      </c>
      <c r="N245" s="24">
        <v>1.2</v>
      </c>
      <c r="O245" s="24">
        <v>6.3999999999999995</v>
      </c>
      <c r="P245" s="17"/>
      <c r="Q245" s="17">
        <v>9</v>
      </c>
      <c r="R245" s="17"/>
    </row>
    <row r="246" spans="1:21" ht="15.75" x14ac:dyDescent="0.25">
      <c r="A246" s="18">
        <v>18</v>
      </c>
      <c r="B246" s="34"/>
      <c r="C246" s="17" t="s">
        <v>30</v>
      </c>
      <c r="D246" s="17" t="s">
        <v>33</v>
      </c>
      <c r="E246" s="17" t="s">
        <v>21</v>
      </c>
      <c r="F246" s="20">
        <v>45103</v>
      </c>
      <c r="G246" s="50">
        <v>218</v>
      </c>
      <c r="H246" s="22">
        <v>500</v>
      </c>
      <c r="I246" s="23">
        <v>89.7</v>
      </c>
      <c r="J246" s="23">
        <v>92.9</v>
      </c>
      <c r="K246" s="23">
        <v>90.8</v>
      </c>
      <c r="L246" s="24">
        <v>3.2000000000000028</v>
      </c>
      <c r="M246" s="24">
        <v>6.4</v>
      </c>
      <c r="N246" s="24">
        <v>2.2000000000000002</v>
      </c>
      <c r="O246" s="24">
        <v>4.2</v>
      </c>
      <c r="P246" s="17" t="s">
        <v>34</v>
      </c>
      <c r="Q246" s="17">
        <v>9</v>
      </c>
      <c r="R246" s="17"/>
    </row>
    <row r="247" spans="1:21" ht="15.75" x14ac:dyDescent="0.25">
      <c r="A247" s="18">
        <v>19</v>
      </c>
      <c r="B247" s="19"/>
      <c r="C247" s="17" t="s">
        <v>30</v>
      </c>
      <c r="D247" s="17" t="s">
        <v>33</v>
      </c>
      <c r="E247" s="17" t="s">
        <v>21</v>
      </c>
      <c r="F247" s="20">
        <v>45103</v>
      </c>
      <c r="G247" s="21">
        <v>219</v>
      </c>
      <c r="H247" s="22">
        <v>500</v>
      </c>
      <c r="I247" s="23">
        <v>91.1</v>
      </c>
      <c r="J247" s="23">
        <v>94.4</v>
      </c>
      <c r="K247" s="23">
        <v>92.3</v>
      </c>
      <c r="L247" s="24">
        <v>3.3000000000000114</v>
      </c>
      <c r="M247" s="24">
        <v>6.6</v>
      </c>
      <c r="N247" s="24">
        <v>2.4</v>
      </c>
      <c r="O247" s="24">
        <v>4.1999999999999993</v>
      </c>
      <c r="P247" s="17" t="s">
        <v>34</v>
      </c>
      <c r="Q247" s="17">
        <v>9</v>
      </c>
      <c r="R247" s="17"/>
    </row>
    <row r="248" spans="1:21" ht="15.75" x14ac:dyDescent="0.25">
      <c r="A248" s="7">
        <v>1</v>
      </c>
      <c r="B248" s="34"/>
      <c r="C248" s="17" t="s">
        <v>30</v>
      </c>
      <c r="D248" s="17">
        <v>18</v>
      </c>
      <c r="E248" s="17" t="s">
        <v>21</v>
      </c>
      <c r="F248" s="20">
        <v>45104</v>
      </c>
      <c r="G248" s="21">
        <v>226</v>
      </c>
      <c r="H248" s="22">
        <v>1000</v>
      </c>
      <c r="I248" s="23">
        <v>90.8</v>
      </c>
      <c r="J248" s="23">
        <v>92.2</v>
      </c>
      <c r="K248" s="23">
        <v>91</v>
      </c>
      <c r="L248" s="24">
        <v>1.4000000000000057</v>
      </c>
      <c r="M248" s="24">
        <v>1.4</v>
      </c>
      <c r="N248" s="24">
        <v>0.2</v>
      </c>
      <c r="O248" s="24">
        <v>1.2</v>
      </c>
      <c r="P248" s="17"/>
      <c r="Q248" s="17">
        <v>10</v>
      </c>
      <c r="R248" s="17"/>
    </row>
    <row r="249" spans="1:21" ht="15.75" x14ac:dyDescent="0.25">
      <c r="A249" s="18">
        <v>2</v>
      </c>
      <c r="B249" s="34"/>
      <c r="C249" s="17" t="s">
        <v>30</v>
      </c>
      <c r="D249" s="17">
        <v>18</v>
      </c>
      <c r="E249" s="17" t="s">
        <v>21</v>
      </c>
      <c r="F249" s="20">
        <v>45104</v>
      </c>
      <c r="G249" s="50">
        <v>227</v>
      </c>
      <c r="H249" s="22">
        <v>1000</v>
      </c>
      <c r="I249" s="23">
        <v>90.7</v>
      </c>
      <c r="J249" s="23">
        <v>91.9</v>
      </c>
      <c r="K249" s="23">
        <v>90.7</v>
      </c>
      <c r="L249" s="24">
        <v>1.2000000000000028</v>
      </c>
      <c r="M249" s="24">
        <v>1.2</v>
      </c>
      <c r="N249" s="24">
        <v>0</v>
      </c>
      <c r="O249" s="24">
        <v>1.2</v>
      </c>
      <c r="P249" s="17"/>
      <c r="Q249" s="17">
        <v>10</v>
      </c>
      <c r="R249" s="17"/>
    </row>
    <row r="250" spans="1:21" ht="15.75" x14ac:dyDescent="0.25">
      <c r="A250" s="18">
        <v>22</v>
      </c>
      <c r="B250" s="19"/>
      <c r="C250" s="17" t="s">
        <v>30</v>
      </c>
      <c r="D250" s="17">
        <v>21</v>
      </c>
      <c r="E250" s="17" t="s">
        <v>21</v>
      </c>
      <c r="F250" s="20">
        <v>45104</v>
      </c>
      <c r="G250" s="21">
        <v>222</v>
      </c>
      <c r="H250" s="22">
        <v>750</v>
      </c>
      <c r="I250" s="23">
        <v>89.3</v>
      </c>
      <c r="J250" s="23">
        <v>90.7</v>
      </c>
      <c r="K250" s="23">
        <v>89.7</v>
      </c>
      <c r="L250" s="24">
        <v>1.4000000000000057</v>
      </c>
      <c r="M250" s="24">
        <v>1.9</v>
      </c>
      <c r="N250" s="24">
        <v>0.5</v>
      </c>
      <c r="O250" s="24">
        <v>1.4</v>
      </c>
      <c r="P250" s="17"/>
      <c r="Q250" s="17">
        <v>9</v>
      </c>
      <c r="R250" s="17"/>
      <c r="U250">
        <v>3</v>
      </c>
    </row>
    <row r="251" spans="1:21" ht="15.75" x14ac:dyDescent="0.25">
      <c r="A251" s="18">
        <v>5</v>
      </c>
      <c r="B251" s="19"/>
      <c r="C251" s="17" t="s">
        <v>30</v>
      </c>
      <c r="D251" s="17">
        <v>21</v>
      </c>
      <c r="E251" s="17" t="s">
        <v>21</v>
      </c>
      <c r="F251" s="20">
        <v>45104</v>
      </c>
      <c r="G251" s="21">
        <v>230</v>
      </c>
      <c r="H251" s="22">
        <v>750</v>
      </c>
      <c r="I251" s="23">
        <v>89.8</v>
      </c>
      <c r="J251" s="23">
        <v>90.9</v>
      </c>
      <c r="K251" s="23">
        <v>90.4</v>
      </c>
      <c r="L251" s="24">
        <v>1.1000000000000085</v>
      </c>
      <c r="M251" s="24">
        <v>1.5</v>
      </c>
      <c r="N251" s="24">
        <v>0.8</v>
      </c>
      <c r="O251" s="24">
        <v>0.7</v>
      </c>
      <c r="P251" s="17"/>
      <c r="Q251" s="17">
        <v>10</v>
      </c>
      <c r="R251" s="17"/>
      <c r="U251">
        <v>3</v>
      </c>
    </row>
    <row r="252" spans="1:21" ht="15.75" x14ac:dyDescent="0.25">
      <c r="A252" s="18">
        <v>8</v>
      </c>
      <c r="B252" s="57"/>
      <c r="C252" s="17" t="s">
        <v>30</v>
      </c>
      <c r="D252" s="17">
        <v>30</v>
      </c>
      <c r="E252" s="17" t="s">
        <v>21</v>
      </c>
      <c r="F252" s="20">
        <v>45104</v>
      </c>
      <c r="G252" s="50">
        <v>233</v>
      </c>
      <c r="H252" s="22">
        <v>500</v>
      </c>
      <c r="I252" s="23">
        <v>91.1</v>
      </c>
      <c r="J252" s="23">
        <v>98.1</v>
      </c>
      <c r="K252" s="23">
        <v>94.2</v>
      </c>
      <c r="L252" s="24">
        <v>7</v>
      </c>
      <c r="M252" s="24">
        <v>14</v>
      </c>
      <c r="N252" s="24">
        <v>6.2</v>
      </c>
      <c r="O252" s="24">
        <v>7.8</v>
      </c>
      <c r="P252" s="17"/>
      <c r="Q252" s="17">
        <v>10</v>
      </c>
      <c r="R252" s="17"/>
    </row>
    <row r="253" spans="1:21" ht="15.75" x14ac:dyDescent="0.25">
      <c r="A253" s="18">
        <v>10</v>
      </c>
      <c r="B253" s="34"/>
      <c r="C253" s="17" t="s">
        <v>30</v>
      </c>
      <c r="D253" s="17">
        <v>30</v>
      </c>
      <c r="E253" s="17" t="s">
        <v>21</v>
      </c>
      <c r="F253" s="20">
        <v>45104</v>
      </c>
      <c r="G253" s="50">
        <v>235</v>
      </c>
      <c r="H253" s="22">
        <v>250</v>
      </c>
      <c r="I253" s="23">
        <v>89.9</v>
      </c>
      <c r="J253" s="23">
        <v>93.5</v>
      </c>
      <c r="K253" s="23">
        <v>91.5</v>
      </c>
      <c r="L253" s="24">
        <v>3.5999999999999943</v>
      </c>
      <c r="M253" s="24">
        <v>14.4</v>
      </c>
      <c r="N253" s="24">
        <v>6.4</v>
      </c>
      <c r="O253" s="24">
        <v>8</v>
      </c>
      <c r="P253" s="17"/>
      <c r="Q253" s="17">
        <v>10</v>
      </c>
      <c r="R253" s="17"/>
    </row>
    <row r="254" spans="1:21" ht="15.75" x14ac:dyDescent="0.25">
      <c r="A254" s="18">
        <v>6</v>
      </c>
      <c r="B254" s="34"/>
      <c r="C254" s="17" t="s">
        <v>30</v>
      </c>
      <c r="D254" s="17">
        <v>36</v>
      </c>
      <c r="E254" s="17" t="s">
        <v>21</v>
      </c>
      <c r="F254" s="20">
        <v>45104</v>
      </c>
      <c r="G254" s="50">
        <v>231</v>
      </c>
      <c r="H254" s="22">
        <v>750</v>
      </c>
      <c r="I254" s="23">
        <v>91.6</v>
      </c>
      <c r="J254" s="23">
        <v>94</v>
      </c>
      <c r="K254" s="23">
        <v>93</v>
      </c>
      <c r="L254" s="24">
        <v>2.4000000000000057</v>
      </c>
      <c r="M254" s="24">
        <v>3.2</v>
      </c>
      <c r="N254" s="24">
        <v>1.9</v>
      </c>
      <c r="O254" s="24">
        <v>1.3000000000000003</v>
      </c>
      <c r="P254" s="17"/>
      <c r="Q254" s="17">
        <v>10</v>
      </c>
      <c r="R254" s="17"/>
      <c r="U254">
        <v>3</v>
      </c>
    </row>
    <row r="255" spans="1:21" ht="15.75" x14ac:dyDescent="0.25">
      <c r="A255" s="18">
        <v>7</v>
      </c>
      <c r="B255" s="34"/>
      <c r="C255" s="17" t="s">
        <v>30</v>
      </c>
      <c r="D255" s="17">
        <v>36</v>
      </c>
      <c r="E255" s="17" t="s">
        <v>21</v>
      </c>
      <c r="F255" s="20">
        <v>45104</v>
      </c>
      <c r="G255" s="21">
        <v>232</v>
      </c>
      <c r="H255" s="22">
        <v>750</v>
      </c>
      <c r="I255" s="23">
        <v>90.1</v>
      </c>
      <c r="J255" s="23">
        <v>92.7</v>
      </c>
      <c r="K255" s="23">
        <v>91.3</v>
      </c>
      <c r="L255" s="24">
        <v>2.6000000000000085</v>
      </c>
      <c r="M255" s="24">
        <v>3.5</v>
      </c>
      <c r="N255" s="24">
        <v>1.6</v>
      </c>
      <c r="O255" s="24">
        <v>1.9</v>
      </c>
      <c r="P255" s="17"/>
      <c r="Q255" s="17">
        <v>10</v>
      </c>
      <c r="R255" s="17"/>
      <c r="U255">
        <v>3</v>
      </c>
    </row>
    <row r="256" spans="1:21" ht="15.75" x14ac:dyDescent="0.25">
      <c r="A256" s="18">
        <v>3</v>
      </c>
      <c r="B256" s="19"/>
      <c r="C256" s="17" t="s">
        <v>30</v>
      </c>
      <c r="D256" s="17">
        <v>112</v>
      </c>
      <c r="E256" s="17" t="s">
        <v>21</v>
      </c>
      <c r="F256" s="20">
        <v>45104</v>
      </c>
      <c r="G256" s="21">
        <v>228</v>
      </c>
      <c r="H256" s="22">
        <v>750</v>
      </c>
      <c r="I256" s="23">
        <v>90.7</v>
      </c>
      <c r="J256" s="23">
        <v>91.3</v>
      </c>
      <c r="K256" s="23">
        <v>91</v>
      </c>
      <c r="L256" s="24">
        <v>0.59999999999999432</v>
      </c>
      <c r="M256" s="24">
        <v>0.8</v>
      </c>
      <c r="N256" s="24">
        <v>0.4</v>
      </c>
      <c r="O256" s="24">
        <v>0.4</v>
      </c>
      <c r="P256" s="17"/>
      <c r="Q256" s="17">
        <v>10</v>
      </c>
      <c r="R256" s="17"/>
    </row>
    <row r="257" spans="1:21" ht="15.75" x14ac:dyDescent="0.25">
      <c r="A257" s="18">
        <v>4</v>
      </c>
      <c r="B257" s="34"/>
      <c r="C257" s="17" t="s">
        <v>30</v>
      </c>
      <c r="D257" s="17">
        <v>112</v>
      </c>
      <c r="E257" s="17" t="s">
        <v>21</v>
      </c>
      <c r="F257" s="20">
        <v>45104</v>
      </c>
      <c r="G257" s="50">
        <v>229</v>
      </c>
      <c r="H257" s="22">
        <v>750</v>
      </c>
      <c r="I257" s="23">
        <v>91.2</v>
      </c>
      <c r="J257" s="23">
        <v>91.6</v>
      </c>
      <c r="K257" s="23">
        <v>91.1</v>
      </c>
      <c r="L257" s="24">
        <v>0.39999999999999147</v>
      </c>
      <c r="M257" s="75">
        <v>0.6</v>
      </c>
      <c r="N257" s="75">
        <v>0</v>
      </c>
      <c r="O257" s="24">
        <v>0.6</v>
      </c>
      <c r="P257" s="17"/>
      <c r="Q257" s="17">
        <v>10</v>
      </c>
    </row>
    <row r="258" spans="1:21" ht="15.75" x14ac:dyDescent="0.25">
      <c r="A258" s="18">
        <v>14</v>
      </c>
      <c r="B258" s="34"/>
      <c r="C258" s="17" t="s">
        <v>30</v>
      </c>
      <c r="D258" s="17">
        <v>149</v>
      </c>
      <c r="E258" s="17" t="s">
        <v>21</v>
      </c>
      <c r="F258" s="20">
        <v>45104</v>
      </c>
      <c r="G258" s="50">
        <v>539</v>
      </c>
      <c r="H258" s="22">
        <v>650</v>
      </c>
      <c r="I258" s="23">
        <v>91.1</v>
      </c>
      <c r="J258" s="23">
        <v>92.3</v>
      </c>
      <c r="K258" s="23">
        <v>91.1</v>
      </c>
      <c r="L258" s="24">
        <v>1.2999999999999972</v>
      </c>
      <c r="M258" s="24">
        <v>2</v>
      </c>
      <c r="N258" s="24">
        <v>0.2</v>
      </c>
      <c r="O258" s="24">
        <v>1.8</v>
      </c>
      <c r="P258" s="17"/>
      <c r="Q258" s="17">
        <v>22</v>
      </c>
      <c r="U258">
        <v>3</v>
      </c>
    </row>
    <row r="259" spans="1:21" ht="15.75" x14ac:dyDescent="0.25">
      <c r="A259" s="18">
        <v>15</v>
      </c>
      <c r="B259" s="19"/>
      <c r="C259" s="17" t="s">
        <v>30</v>
      </c>
      <c r="D259" s="17">
        <v>149</v>
      </c>
      <c r="E259" s="17" t="s">
        <v>21</v>
      </c>
      <c r="F259" s="20">
        <v>45104</v>
      </c>
      <c r="G259" s="21">
        <v>540</v>
      </c>
      <c r="H259" s="22">
        <v>650</v>
      </c>
      <c r="I259" s="23">
        <v>91.4</v>
      </c>
      <c r="J259" s="23">
        <v>92.5</v>
      </c>
      <c r="K259" s="23">
        <v>90.7</v>
      </c>
      <c r="L259" s="24">
        <v>1.1999999999999886</v>
      </c>
      <c r="M259" s="75">
        <v>2.7</v>
      </c>
      <c r="N259" s="75">
        <v>0</v>
      </c>
      <c r="O259" s="24">
        <v>2.7</v>
      </c>
      <c r="P259" s="17"/>
      <c r="Q259" s="17">
        <v>22</v>
      </c>
      <c r="U259">
        <v>3</v>
      </c>
    </row>
    <row r="260" spans="1:21" s="84" customFormat="1" ht="15.75" x14ac:dyDescent="0.25">
      <c r="A260" s="76">
        <v>11</v>
      </c>
      <c r="B260" s="77"/>
      <c r="C260" s="70" t="s">
        <v>30</v>
      </c>
      <c r="D260" s="70">
        <v>186</v>
      </c>
      <c r="E260" s="70" t="s">
        <v>21</v>
      </c>
      <c r="F260" s="78">
        <v>45104</v>
      </c>
      <c r="G260" s="38">
        <v>236</v>
      </c>
      <c r="H260" s="80">
        <v>1000</v>
      </c>
      <c r="I260" s="81">
        <v>89.4</v>
      </c>
      <c r="J260" s="81">
        <v>93.5</v>
      </c>
      <c r="K260" s="81">
        <v>90.6</v>
      </c>
      <c r="L260" s="75"/>
      <c r="M260" s="75"/>
      <c r="N260" s="75"/>
      <c r="O260" s="75"/>
      <c r="P260" s="70" t="s">
        <v>31</v>
      </c>
      <c r="Q260" s="70">
        <v>10</v>
      </c>
    </row>
    <row r="261" spans="1:21" s="84" customFormat="1" ht="15.75" x14ac:dyDescent="0.25">
      <c r="A261" s="76">
        <v>12</v>
      </c>
      <c r="B261" s="82"/>
      <c r="C261" s="70" t="s">
        <v>30</v>
      </c>
      <c r="D261" s="70">
        <v>186</v>
      </c>
      <c r="E261" s="70" t="s">
        <v>21</v>
      </c>
      <c r="F261" s="78">
        <v>45104</v>
      </c>
      <c r="G261" s="79">
        <v>237</v>
      </c>
      <c r="H261" s="80">
        <v>1000</v>
      </c>
      <c r="I261" s="81">
        <v>89.6</v>
      </c>
      <c r="J261" s="81">
        <v>93.7</v>
      </c>
      <c r="K261" s="81">
        <v>90.8</v>
      </c>
      <c r="L261" s="75"/>
      <c r="M261" s="75"/>
      <c r="N261" s="75"/>
      <c r="O261" s="75"/>
      <c r="P261" s="70" t="s">
        <v>31</v>
      </c>
      <c r="Q261" s="70">
        <v>10</v>
      </c>
    </row>
    <row r="262" spans="1:21" ht="15.75" x14ac:dyDescent="0.25">
      <c r="A262" s="18">
        <v>16</v>
      </c>
      <c r="B262" s="34"/>
      <c r="C262" s="17" t="s">
        <v>30</v>
      </c>
      <c r="D262" s="17">
        <v>32</v>
      </c>
      <c r="E262" s="17" t="s">
        <v>21</v>
      </c>
      <c r="F262" s="20">
        <v>45105</v>
      </c>
      <c r="G262" s="50">
        <v>541</v>
      </c>
      <c r="H262" s="22">
        <v>500</v>
      </c>
      <c r="I262" s="23">
        <v>91.2</v>
      </c>
      <c r="J262" s="23">
        <v>92.6</v>
      </c>
      <c r="K262" s="23">
        <v>91.4</v>
      </c>
      <c r="L262" s="24">
        <v>1.4999999999999858</v>
      </c>
      <c r="M262" s="24">
        <v>3</v>
      </c>
      <c r="N262" s="24">
        <v>0.6</v>
      </c>
      <c r="O262" s="24">
        <v>2.4</v>
      </c>
      <c r="P262" s="17"/>
      <c r="Q262" s="17">
        <v>22</v>
      </c>
    </row>
    <row r="263" spans="1:21" ht="15.75" x14ac:dyDescent="0.25">
      <c r="A263" s="18">
        <v>17</v>
      </c>
      <c r="B263" s="19"/>
      <c r="C263" s="17" t="s">
        <v>30</v>
      </c>
      <c r="D263" s="17">
        <v>32</v>
      </c>
      <c r="E263" s="17" t="s">
        <v>21</v>
      </c>
      <c r="F263" s="20">
        <v>45105</v>
      </c>
      <c r="G263" s="21">
        <v>542</v>
      </c>
      <c r="H263" s="22">
        <v>500</v>
      </c>
      <c r="I263" s="23">
        <v>90.5</v>
      </c>
      <c r="J263" s="23">
        <v>91.8</v>
      </c>
      <c r="K263" s="23">
        <v>90.8</v>
      </c>
      <c r="L263" s="24">
        <v>1.3999999999999915</v>
      </c>
      <c r="M263" s="24">
        <v>2.8</v>
      </c>
      <c r="N263" s="24">
        <v>0.8</v>
      </c>
      <c r="O263" s="24">
        <v>1.9999999999999998</v>
      </c>
      <c r="P263" s="17"/>
      <c r="Q263" s="17">
        <v>22</v>
      </c>
    </row>
    <row r="264" spans="1:21" ht="15.75" x14ac:dyDescent="0.25">
      <c r="A264" s="18">
        <v>18</v>
      </c>
      <c r="B264" s="34"/>
      <c r="C264" s="17" t="s">
        <v>30</v>
      </c>
      <c r="D264" s="17">
        <v>33</v>
      </c>
      <c r="E264" s="17" t="s">
        <v>21</v>
      </c>
      <c r="F264" s="20">
        <v>45105</v>
      </c>
      <c r="G264" s="50">
        <v>543</v>
      </c>
      <c r="H264" s="22">
        <v>1000</v>
      </c>
      <c r="I264" s="23">
        <v>89.9</v>
      </c>
      <c r="J264" s="23">
        <v>91</v>
      </c>
      <c r="K264" s="23">
        <v>90.1</v>
      </c>
      <c r="L264" s="24">
        <v>1.1999999999999886</v>
      </c>
      <c r="M264" s="24">
        <v>1.2</v>
      </c>
      <c r="N264" s="24">
        <v>0.3</v>
      </c>
      <c r="O264" s="24">
        <v>0.89999999999999991</v>
      </c>
      <c r="P264" s="17"/>
      <c r="Q264" s="17">
        <v>22</v>
      </c>
    </row>
    <row r="265" spans="1:21" ht="15.75" x14ac:dyDescent="0.25">
      <c r="A265" s="18">
        <v>19</v>
      </c>
      <c r="B265" s="19"/>
      <c r="C265" s="17" t="s">
        <v>30</v>
      </c>
      <c r="D265" s="17">
        <v>33</v>
      </c>
      <c r="E265" s="17" t="s">
        <v>21</v>
      </c>
      <c r="F265" s="20">
        <v>45105</v>
      </c>
      <c r="G265" s="21">
        <v>544</v>
      </c>
      <c r="H265" s="22">
        <v>750</v>
      </c>
      <c r="I265" s="23">
        <v>90.8</v>
      </c>
      <c r="J265" s="23">
        <v>91.4</v>
      </c>
      <c r="K265" s="23">
        <v>90.9</v>
      </c>
      <c r="L265" s="24">
        <v>0.70000000000000284</v>
      </c>
      <c r="M265" s="24">
        <v>0.9</v>
      </c>
      <c r="N265" s="24">
        <v>0.3</v>
      </c>
      <c r="O265" s="24">
        <v>0.60000000000000009</v>
      </c>
      <c r="P265" s="17"/>
      <c r="Q265" s="17">
        <v>22</v>
      </c>
    </row>
    <row r="266" spans="1:21" ht="15.75" x14ac:dyDescent="0.25">
      <c r="A266" s="18">
        <v>20</v>
      </c>
      <c r="B266" s="34"/>
      <c r="C266" s="17" t="s">
        <v>30</v>
      </c>
      <c r="D266" s="17">
        <v>39</v>
      </c>
      <c r="E266" s="17" t="s">
        <v>21</v>
      </c>
      <c r="F266" s="20">
        <v>45105</v>
      </c>
      <c r="G266" s="50">
        <v>545</v>
      </c>
      <c r="H266" s="22">
        <v>800</v>
      </c>
      <c r="I266" s="23">
        <v>91.3</v>
      </c>
      <c r="J266" s="23">
        <v>92.6</v>
      </c>
      <c r="K266" s="23">
        <v>91.8</v>
      </c>
      <c r="L266" s="24">
        <v>1.3999999999999915</v>
      </c>
      <c r="M266" s="24">
        <v>1.7</v>
      </c>
      <c r="N266" s="24">
        <v>0.7</v>
      </c>
      <c r="O266" s="24">
        <v>1</v>
      </c>
      <c r="P266" s="17"/>
      <c r="Q266" s="17">
        <v>22</v>
      </c>
    </row>
    <row r="267" spans="1:21" ht="15.75" x14ac:dyDescent="0.25">
      <c r="A267" s="18">
        <v>21</v>
      </c>
      <c r="B267" s="19"/>
      <c r="C267" s="17" t="s">
        <v>30</v>
      </c>
      <c r="D267" s="17">
        <v>39</v>
      </c>
      <c r="E267" s="17" t="s">
        <v>21</v>
      </c>
      <c r="F267" s="20">
        <v>45105</v>
      </c>
      <c r="G267" s="50">
        <v>546</v>
      </c>
      <c r="H267" s="22">
        <v>800</v>
      </c>
      <c r="I267" s="23">
        <v>90.8</v>
      </c>
      <c r="J267" s="23">
        <v>91.9</v>
      </c>
      <c r="K267" s="23">
        <v>91.2</v>
      </c>
      <c r="L267" s="24">
        <v>1.2000000000000028</v>
      </c>
      <c r="M267" s="24">
        <v>1.5</v>
      </c>
      <c r="N267" s="24">
        <v>0.6</v>
      </c>
      <c r="O267" s="24">
        <v>0.9</v>
      </c>
      <c r="P267" s="17"/>
      <c r="Q267" s="17">
        <v>22</v>
      </c>
    </row>
    <row r="268" spans="1:21" ht="15.75" x14ac:dyDescent="0.25">
      <c r="A268" s="18">
        <v>22</v>
      </c>
      <c r="B268" s="19"/>
      <c r="C268" s="17" t="s">
        <v>30</v>
      </c>
      <c r="D268" s="17">
        <v>110</v>
      </c>
      <c r="E268" s="17" t="s">
        <v>21</v>
      </c>
      <c r="F268" s="20">
        <v>45105</v>
      </c>
      <c r="G268" s="21">
        <v>547</v>
      </c>
      <c r="H268" s="22">
        <v>700</v>
      </c>
      <c r="I268" s="23">
        <v>91.3</v>
      </c>
      <c r="J268" s="23">
        <v>94.3</v>
      </c>
      <c r="K268" s="23">
        <v>92.5</v>
      </c>
      <c r="L268" s="24">
        <v>3.0999999999999943</v>
      </c>
      <c r="M268" s="24">
        <v>4.4000000000000004</v>
      </c>
      <c r="N268" s="24">
        <v>1.9</v>
      </c>
      <c r="O268" s="24">
        <v>2.5000000000000004</v>
      </c>
      <c r="P268" s="17"/>
      <c r="Q268" s="17">
        <v>22</v>
      </c>
    </row>
    <row r="269" spans="1:21" ht="15.75" x14ac:dyDescent="0.25">
      <c r="A269" s="7">
        <v>1</v>
      </c>
      <c r="B269" s="34"/>
      <c r="C269" s="17" t="s">
        <v>30</v>
      </c>
      <c r="D269" s="17">
        <v>110</v>
      </c>
      <c r="E269" s="17" t="s">
        <v>21</v>
      </c>
      <c r="F269" s="20">
        <v>45105</v>
      </c>
      <c r="G269" s="21">
        <v>551</v>
      </c>
      <c r="H269" s="22">
        <v>700</v>
      </c>
      <c r="I269" s="23">
        <v>89.9</v>
      </c>
      <c r="J269" s="23">
        <v>93.6</v>
      </c>
      <c r="K269" s="23">
        <v>91.4</v>
      </c>
      <c r="L269" s="24">
        <v>3.5999999999999943</v>
      </c>
      <c r="M269" s="24">
        <v>5.0999999999999996</v>
      </c>
      <c r="N269" s="24">
        <v>2.1</v>
      </c>
      <c r="O269" s="24">
        <v>2.9999999999999996</v>
      </c>
      <c r="P269" s="17"/>
      <c r="Q269" s="17">
        <v>23</v>
      </c>
    </row>
    <row r="270" spans="1:21" ht="15.75" x14ac:dyDescent="0.25">
      <c r="A270" s="18">
        <v>2</v>
      </c>
      <c r="B270" s="34"/>
      <c r="C270" s="17" t="s">
        <v>30</v>
      </c>
      <c r="D270" s="17">
        <v>117</v>
      </c>
      <c r="E270" s="17" t="s">
        <v>21</v>
      </c>
      <c r="F270" s="20">
        <v>45106</v>
      </c>
      <c r="G270" s="50">
        <v>552</v>
      </c>
      <c r="H270" s="22">
        <v>100</v>
      </c>
      <c r="I270" s="23">
        <v>91.6</v>
      </c>
      <c r="J270" s="23">
        <v>93.3</v>
      </c>
      <c r="K270" s="23">
        <v>92.4</v>
      </c>
      <c r="L270" s="24">
        <v>1.6000000000000085</v>
      </c>
      <c r="M270" s="24">
        <v>16</v>
      </c>
      <c r="N270" s="24">
        <v>8</v>
      </c>
      <c r="O270" s="24">
        <v>8</v>
      </c>
      <c r="P270" s="17"/>
      <c r="Q270" s="17">
        <v>23</v>
      </c>
      <c r="T270">
        <v>3</v>
      </c>
    </row>
    <row r="271" spans="1:21" ht="15.75" x14ac:dyDescent="0.25">
      <c r="A271" s="18">
        <v>3</v>
      </c>
      <c r="B271" s="19"/>
      <c r="C271" s="17" t="s">
        <v>30</v>
      </c>
      <c r="D271" s="17">
        <v>117</v>
      </c>
      <c r="E271" s="17" t="s">
        <v>21</v>
      </c>
      <c r="F271" s="20">
        <v>45106</v>
      </c>
      <c r="G271" s="21">
        <v>553</v>
      </c>
      <c r="H271" s="22">
        <v>100</v>
      </c>
      <c r="I271" s="23">
        <v>90.9</v>
      </c>
      <c r="J271" s="23">
        <v>92.5</v>
      </c>
      <c r="K271" s="23">
        <v>91.4</v>
      </c>
      <c r="L271" s="24">
        <v>1.5</v>
      </c>
      <c r="M271" s="24">
        <v>15</v>
      </c>
      <c r="N271" s="24">
        <v>5</v>
      </c>
      <c r="O271" s="24">
        <v>10</v>
      </c>
      <c r="P271" s="17"/>
      <c r="Q271" s="17">
        <v>23</v>
      </c>
      <c r="T271">
        <v>3</v>
      </c>
    </row>
    <row r="272" spans="1:21" ht="15.75" x14ac:dyDescent="0.25">
      <c r="A272" s="18">
        <v>4</v>
      </c>
      <c r="B272" s="34"/>
      <c r="C272" s="17" t="s">
        <v>30</v>
      </c>
      <c r="D272" s="17">
        <v>440</v>
      </c>
      <c r="E272" s="17" t="s">
        <v>21</v>
      </c>
      <c r="F272" s="20">
        <v>45106</v>
      </c>
      <c r="G272" s="50">
        <v>554</v>
      </c>
      <c r="H272" s="22">
        <v>500</v>
      </c>
      <c r="I272" s="23">
        <v>90.8</v>
      </c>
      <c r="J272" s="23">
        <v>93.6</v>
      </c>
      <c r="K272" s="23">
        <v>91.8</v>
      </c>
      <c r="L272" s="24">
        <v>2.7000000000000028</v>
      </c>
      <c r="M272" s="24">
        <v>5.4</v>
      </c>
      <c r="N272" s="24">
        <v>2</v>
      </c>
      <c r="O272" s="24">
        <v>3.4000000000000004</v>
      </c>
      <c r="P272" s="17"/>
      <c r="Q272" s="17">
        <v>23</v>
      </c>
    </row>
    <row r="273" spans="1:17" ht="15.75" x14ac:dyDescent="0.25">
      <c r="A273" s="18">
        <v>5</v>
      </c>
      <c r="B273" s="19"/>
      <c r="C273" s="17" t="s">
        <v>30</v>
      </c>
      <c r="D273" s="17">
        <v>440</v>
      </c>
      <c r="E273" s="17" t="s">
        <v>21</v>
      </c>
      <c r="F273" s="20">
        <v>45106</v>
      </c>
      <c r="G273" s="21">
        <v>555</v>
      </c>
      <c r="H273" s="22">
        <v>500</v>
      </c>
      <c r="I273" s="23">
        <v>91.9</v>
      </c>
      <c r="J273" s="23">
        <v>94.4</v>
      </c>
      <c r="K273" s="23">
        <v>92.6</v>
      </c>
      <c r="L273" s="24">
        <v>2.4000000000000057</v>
      </c>
      <c r="M273" s="24">
        <v>4.8</v>
      </c>
      <c r="N273" s="24">
        <v>1.4</v>
      </c>
      <c r="O273" s="24">
        <v>3.4</v>
      </c>
      <c r="P273" s="17"/>
      <c r="Q273" s="17">
        <v>23</v>
      </c>
    </row>
    <row r="274" spans="1:17" ht="15.75" x14ac:dyDescent="0.25">
      <c r="A274" s="18">
        <v>18</v>
      </c>
      <c r="B274" s="34"/>
      <c r="C274" s="17" t="s">
        <v>30</v>
      </c>
      <c r="D274" s="17">
        <v>140</v>
      </c>
      <c r="E274" s="17" t="s">
        <v>21</v>
      </c>
      <c r="F274" s="20">
        <v>45117</v>
      </c>
      <c r="G274" s="50">
        <v>243</v>
      </c>
      <c r="H274" s="22">
        <v>350</v>
      </c>
      <c r="I274" s="23">
        <v>90.8</v>
      </c>
      <c r="J274" s="23">
        <v>95.9</v>
      </c>
      <c r="K274" s="23">
        <v>93.3</v>
      </c>
      <c r="L274" s="24">
        <v>5.1000000000000085</v>
      </c>
      <c r="M274" s="24">
        <v>14.6</v>
      </c>
      <c r="N274" s="24">
        <v>7.1</v>
      </c>
      <c r="O274" s="24">
        <v>7.5</v>
      </c>
      <c r="P274" s="17"/>
      <c r="Q274" s="17">
        <v>10</v>
      </c>
    </row>
    <row r="275" spans="1:17" ht="15.75" x14ac:dyDescent="0.25">
      <c r="A275" s="18">
        <v>19</v>
      </c>
      <c r="B275" s="19"/>
      <c r="C275" s="17" t="s">
        <v>30</v>
      </c>
      <c r="D275" s="17">
        <v>140</v>
      </c>
      <c r="E275" s="17" t="s">
        <v>21</v>
      </c>
      <c r="F275" s="20">
        <v>45117</v>
      </c>
      <c r="G275" s="21">
        <v>244</v>
      </c>
      <c r="H275" s="22">
        <v>350</v>
      </c>
      <c r="I275" s="23">
        <v>90.4</v>
      </c>
      <c r="J275" s="23">
        <v>95.2</v>
      </c>
      <c r="K275" s="23">
        <v>92.7</v>
      </c>
      <c r="L275" s="24">
        <v>4.7999999999999972</v>
      </c>
      <c r="M275" s="24">
        <v>13.7</v>
      </c>
      <c r="N275" s="24">
        <v>6.6</v>
      </c>
      <c r="O275" s="24">
        <v>7.1</v>
      </c>
      <c r="P275" s="17"/>
      <c r="Q275" s="17">
        <v>10</v>
      </c>
    </row>
    <row r="276" spans="1:17" ht="15.75" x14ac:dyDescent="0.25">
      <c r="A276" s="18">
        <v>22</v>
      </c>
      <c r="B276" s="19"/>
      <c r="C276" s="17" t="s">
        <v>30</v>
      </c>
      <c r="D276" s="17">
        <v>163</v>
      </c>
      <c r="E276" s="17" t="s">
        <v>21</v>
      </c>
      <c r="F276" s="20">
        <v>45117</v>
      </c>
      <c r="G276" s="21">
        <v>247</v>
      </c>
      <c r="H276" s="22">
        <v>250</v>
      </c>
      <c r="I276" s="23">
        <v>91</v>
      </c>
      <c r="J276" s="23">
        <v>105.8</v>
      </c>
      <c r="K276" s="23">
        <v>101.8</v>
      </c>
      <c r="L276" s="24">
        <v>14.799999999999997</v>
      </c>
      <c r="M276" s="24">
        <v>59.2</v>
      </c>
      <c r="N276" s="24">
        <v>43.2</v>
      </c>
      <c r="O276" s="24">
        <v>16</v>
      </c>
      <c r="P276" s="17"/>
      <c r="Q276" s="17">
        <v>10</v>
      </c>
    </row>
    <row r="277" spans="1:17" ht="15.75" x14ac:dyDescent="0.25">
      <c r="A277" s="7">
        <v>1</v>
      </c>
      <c r="B277" s="34"/>
      <c r="C277" s="17" t="s">
        <v>30</v>
      </c>
      <c r="D277" s="17">
        <v>163</v>
      </c>
      <c r="E277" s="17" t="s">
        <v>21</v>
      </c>
      <c r="F277" s="20">
        <v>45117</v>
      </c>
      <c r="G277" s="21">
        <v>251</v>
      </c>
      <c r="H277" s="22">
        <v>250</v>
      </c>
      <c r="I277" s="23">
        <v>89.4</v>
      </c>
      <c r="J277" s="23">
        <v>104.2</v>
      </c>
      <c r="K277" s="23">
        <v>100.2</v>
      </c>
      <c r="L277" s="24">
        <v>14.799999999999997</v>
      </c>
      <c r="M277" s="24">
        <v>59.2</v>
      </c>
      <c r="N277" s="24">
        <v>43.2</v>
      </c>
      <c r="O277" s="24">
        <v>16</v>
      </c>
      <c r="P277" s="17"/>
      <c r="Q277" s="17">
        <v>11</v>
      </c>
    </row>
    <row r="278" spans="1:17" ht="15.75" x14ac:dyDescent="0.25">
      <c r="A278" s="18">
        <v>15</v>
      </c>
      <c r="B278" s="19"/>
      <c r="C278" s="17" t="s">
        <v>30</v>
      </c>
      <c r="D278" s="17">
        <v>180</v>
      </c>
      <c r="E278" s="17" t="s">
        <v>21</v>
      </c>
      <c r="F278" s="20">
        <v>45117</v>
      </c>
      <c r="G278" s="21">
        <v>240</v>
      </c>
      <c r="H278" s="22">
        <v>500</v>
      </c>
      <c r="I278" s="23">
        <v>89.9</v>
      </c>
      <c r="J278" s="23">
        <v>97.6</v>
      </c>
      <c r="K278" s="23">
        <v>93.1</v>
      </c>
      <c r="L278" s="24">
        <v>7.6999999999999886</v>
      </c>
      <c r="M278" s="24">
        <v>15.4</v>
      </c>
      <c r="N278" s="24">
        <v>6.4</v>
      </c>
      <c r="O278" s="24">
        <v>9</v>
      </c>
      <c r="P278" s="17"/>
      <c r="Q278" s="17">
        <v>10</v>
      </c>
    </row>
    <row r="279" spans="1:17" ht="15.75" x14ac:dyDescent="0.25">
      <c r="A279" s="18">
        <v>16</v>
      </c>
      <c r="B279" s="34"/>
      <c r="C279" s="17" t="s">
        <v>30</v>
      </c>
      <c r="D279" s="17">
        <v>180</v>
      </c>
      <c r="E279" s="17" t="s">
        <v>21</v>
      </c>
      <c r="F279" s="20">
        <v>45117</v>
      </c>
      <c r="G279" s="50">
        <v>241</v>
      </c>
      <c r="H279" s="22">
        <v>500</v>
      </c>
      <c r="I279" s="23">
        <v>90.7</v>
      </c>
      <c r="J279" s="23">
        <v>98.3</v>
      </c>
      <c r="K279" s="23">
        <v>93.9</v>
      </c>
      <c r="L279" s="24">
        <v>7.5999999999999943</v>
      </c>
      <c r="M279" s="24">
        <v>15.2</v>
      </c>
      <c r="N279" s="24">
        <v>6.4</v>
      </c>
      <c r="O279" s="24">
        <v>8.7999999999999989</v>
      </c>
      <c r="P279" s="17"/>
      <c r="Q279" s="17">
        <v>10</v>
      </c>
    </row>
    <row r="280" spans="1:17" ht="15.75" x14ac:dyDescent="0.25">
      <c r="A280" s="18">
        <v>13</v>
      </c>
      <c r="B280" s="19"/>
      <c r="C280" s="17" t="s">
        <v>30</v>
      </c>
      <c r="D280" s="17">
        <v>211</v>
      </c>
      <c r="E280" s="17" t="s">
        <v>21</v>
      </c>
      <c r="F280" s="20">
        <v>45117</v>
      </c>
      <c r="G280" s="21">
        <v>238</v>
      </c>
      <c r="H280" s="22">
        <v>750</v>
      </c>
      <c r="I280" s="23">
        <v>90.2</v>
      </c>
      <c r="J280" s="23">
        <v>93.5</v>
      </c>
      <c r="K280" s="23">
        <v>91.3</v>
      </c>
      <c r="L280" s="24">
        <v>3.2999999999999972</v>
      </c>
      <c r="M280" s="24">
        <v>4.4000000000000004</v>
      </c>
      <c r="N280" s="24">
        <v>1.5</v>
      </c>
      <c r="O280" s="24">
        <v>2.9000000000000004</v>
      </c>
      <c r="P280" s="17"/>
      <c r="Q280" s="17">
        <v>10</v>
      </c>
    </row>
    <row r="281" spans="1:17" ht="15.75" x14ac:dyDescent="0.25">
      <c r="A281" s="18">
        <v>14</v>
      </c>
      <c r="B281" s="34"/>
      <c r="C281" s="17" t="s">
        <v>30</v>
      </c>
      <c r="D281" s="17">
        <v>211</v>
      </c>
      <c r="E281" s="17" t="s">
        <v>21</v>
      </c>
      <c r="F281" s="20">
        <v>45117</v>
      </c>
      <c r="G281" s="50">
        <v>239</v>
      </c>
      <c r="H281" s="22">
        <v>750</v>
      </c>
      <c r="I281" s="23">
        <v>90.1</v>
      </c>
      <c r="J281" s="23">
        <v>93.2</v>
      </c>
      <c r="K281" s="23">
        <v>91.2</v>
      </c>
      <c r="L281" s="24">
        <v>3.1000000000000085</v>
      </c>
      <c r="M281" s="24">
        <v>4.0999999999999996</v>
      </c>
      <c r="N281" s="24">
        <v>1.5</v>
      </c>
      <c r="O281" s="24">
        <v>2.5999999999999996</v>
      </c>
      <c r="P281" s="17"/>
      <c r="Q281" s="17">
        <v>10</v>
      </c>
    </row>
    <row r="282" spans="1:17" ht="15.75" x14ac:dyDescent="0.25">
      <c r="A282" s="18">
        <v>20</v>
      </c>
      <c r="B282" s="34"/>
      <c r="C282" s="17" t="s">
        <v>30</v>
      </c>
      <c r="D282" s="17">
        <v>213</v>
      </c>
      <c r="E282" s="17" t="s">
        <v>21</v>
      </c>
      <c r="F282" s="20">
        <v>45117</v>
      </c>
      <c r="G282" s="50">
        <v>245</v>
      </c>
      <c r="H282" s="22">
        <v>250</v>
      </c>
      <c r="I282" s="23">
        <v>90.4</v>
      </c>
      <c r="J282" s="23">
        <v>94.6</v>
      </c>
      <c r="K282" s="23">
        <v>91.9</v>
      </c>
      <c r="L282" s="24">
        <v>4.1999999999999886</v>
      </c>
      <c r="M282" s="24">
        <v>16.8</v>
      </c>
      <c r="N282" s="24">
        <v>6</v>
      </c>
      <c r="O282" s="24">
        <v>10.8</v>
      </c>
      <c r="P282" s="17"/>
      <c r="Q282" s="17">
        <v>10</v>
      </c>
    </row>
    <row r="283" spans="1:17" ht="15.75" x14ac:dyDescent="0.25">
      <c r="A283" s="18">
        <v>21</v>
      </c>
      <c r="B283" s="19"/>
      <c r="C283" s="17" t="s">
        <v>30</v>
      </c>
      <c r="D283" s="17">
        <v>213</v>
      </c>
      <c r="E283" s="17" t="s">
        <v>21</v>
      </c>
      <c r="F283" s="20">
        <v>45117</v>
      </c>
      <c r="G283" s="50">
        <v>246</v>
      </c>
      <c r="H283" s="22">
        <v>250</v>
      </c>
      <c r="I283" s="23">
        <v>90.5</v>
      </c>
      <c r="J283" s="23">
        <v>95.1</v>
      </c>
      <c r="K283" s="23">
        <v>92.3</v>
      </c>
      <c r="L283" s="24">
        <v>4.5999999999999943</v>
      </c>
      <c r="M283" s="24">
        <v>18.399999999999999</v>
      </c>
      <c r="N283" s="24">
        <v>7.2</v>
      </c>
      <c r="O283" s="24">
        <v>11.2</v>
      </c>
      <c r="P283" s="17"/>
      <c r="Q283" s="17">
        <v>10</v>
      </c>
    </row>
    <row r="284" spans="1:17" ht="15.75" x14ac:dyDescent="0.25">
      <c r="A284" s="18">
        <v>2</v>
      </c>
      <c r="B284" s="34"/>
      <c r="C284" s="17" t="s">
        <v>30</v>
      </c>
      <c r="D284" s="17" t="s">
        <v>27</v>
      </c>
      <c r="E284" s="17" t="s">
        <v>21</v>
      </c>
      <c r="F284" s="20">
        <v>45117</v>
      </c>
      <c r="G284" s="50">
        <v>252</v>
      </c>
      <c r="H284" s="22">
        <v>500</v>
      </c>
      <c r="I284" s="23">
        <v>91.2</v>
      </c>
      <c r="J284" s="23">
        <v>91.2</v>
      </c>
      <c r="K284" s="23">
        <v>91.2</v>
      </c>
      <c r="L284" s="24">
        <v>0</v>
      </c>
      <c r="M284" s="24">
        <v>0</v>
      </c>
      <c r="N284" s="24">
        <v>0</v>
      </c>
      <c r="O284" s="24">
        <v>0</v>
      </c>
      <c r="P284" s="17"/>
      <c r="Q284" s="17">
        <v>11</v>
      </c>
    </row>
    <row r="285" spans="1:17" ht="15.75" x14ac:dyDescent="0.25">
      <c r="A285" s="18">
        <v>3</v>
      </c>
      <c r="B285" s="19"/>
      <c r="C285" s="17" t="s">
        <v>30</v>
      </c>
      <c r="D285" s="17" t="s">
        <v>27</v>
      </c>
      <c r="E285" s="17" t="s">
        <v>21</v>
      </c>
      <c r="F285" s="20">
        <v>45117</v>
      </c>
      <c r="G285" s="21">
        <v>253</v>
      </c>
      <c r="H285" s="22">
        <v>500</v>
      </c>
      <c r="I285" s="23">
        <v>89.9</v>
      </c>
      <c r="J285" s="23">
        <v>89.9</v>
      </c>
      <c r="K285" s="23">
        <v>90</v>
      </c>
      <c r="L285" s="24">
        <v>0</v>
      </c>
      <c r="M285" s="75">
        <v>0.2</v>
      </c>
      <c r="N285" s="24">
        <v>0.2</v>
      </c>
      <c r="O285" s="75">
        <v>0</v>
      </c>
      <c r="P285" s="17"/>
      <c r="Q285" s="17">
        <v>11</v>
      </c>
    </row>
    <row r="286" spans="1:17" ht="15.75" x14ac:dyDescent="0.25">
      <c r="A286" s="18">
        <v>6</v>
      </c>
      <c r="B286" s="34"/>
      <c r="C286" s="17" t="s">
        <v>30</v>
      </c>
      <c r="D286" s="17">
        <v>85</v>
      </c>
      <c r="E286" s="17" t="s">
        <v>21</v>
      </c>
      <c r="F286" s="20">
        <v>45118</v>
      </c>
      <c r="G286" s="50">
        <v>556</v>
      </c>
      <c r="H286" s="22">
        <v>1250</v>
      </c>
      <c r="I286" s="23">
        <v>90.8</v>
      </c>
      <c r="J286" s="23">
        <v>92.8</v>
      </c>
      <c r="K286" s="23">
        <v>91.7</v>
      </c>
      <c r="L286" s="24">
        <v>1.9000000000000057</v>
      </c>
      <c r="M286" s="24">
        <v>1.5</v>
      </c>
      <c r="N286" s="24">
        <v>0.7</v>
      </c>
      <c r="O286" s="24">
        <v>0.8</v>
      </c>
      <c r="P286" s="17"/>
      <c r="Q286" s="17">
        <v>23</v>
      </c>
    </row>
    <row r="287" spans="1:17" ht="15.75" x14ac:dyDescent="0.25">
      <c r="A287" s="18">
        <v>7</v>
      </c>
      <c r="B287" s="34"/>
      <c r="C287" s="17" t="s">
        <v>30</v>
      </c>
      <c r="D287" s="17">
        <v>85</v>
      </c>
      <c r="E287" s="17" t="s">
        <v>21</v>
      </c>
      <c r="F287" s="20">
        <v>45118</v>
      </c>
      <c r="G287" s="21">
        <v>557</v>
      </c>
      <c r="H287" s="22">
        <v>1250</v>
      </c>
      <c r="I287" s="23">
        <v>91.3</v>
      </c>
      <c r="J287" s="23">
        <v>93.1</v>
      </c>
      <c r="K287" s="23">
        <v>92</v>
      </c>
      <c r="L287" s="24">
        <v>1.7000000000000028</v>
      </c>
      <c r="M287" s="24">
        <v>1.4</v>
      </c>
      <c r="N287" s="24">
        <v>0.6</v>
      </c>
      <c r="O287" s="24">
        <v>0.79999999999999993</v>
      </c>
      <c r="P287" s="17"/>
      <c r="Q287" s="17">
        <v>23</v>
      </c>
    </row>
    <row r="288" spans="1:17" ht="15.75" x14ac:dyDescent="0.25">
      <c r="A288" s="18">
        <v>10</v>
      </c>
      <c r="B288" s="34"/>
      <c r="C288" s="17" t="s">
        <v>30</v>
      </c>
      <c r="D288" s="17">
        <v>133</v>
      </c>
      <c r="E288" s="17" t="s">
        <v>21</v>
      </c>
      <c r="F288" s="20">
        <v>45118</v>
      </c>
      <c r="G288" s="50">
        <v>560</v>
      </c>
      <c r="H288" s="22">
        <v>750</v>
      </c>
      <c r="I288" s="23">
        <v>91.5</v>
      </c>
      <c r="J288" s="23">
        <v>95.2</v>
      </c>
      <c r="K288" s="23">
        <v>92.9</v>
      </c>
      <c r="L288" s="24">
        <v>3.6000000000000085</v>
      </c>
      <c r="M288" s="24">
        <v>4.8</v>
      </c>
      <c r="N288" s="24">
        <v>1.9</v>
      </c>
      <c r="O288" s="24">
        <v>2.9</v>
      </c>
      <c r="P288" s="17"/>
      <c r="Q288" s="17">
        <v>23</v>
      </c>
    </row>
    <row r="289" spans="1:21" ht="15.75" x14ac:dyDescent="0.25">
      <c r="A289" s="18">
        <v>11</v>
      </c>
      <c r="B289" s="19"/>
      <c r="C289" s="17" t="s">
        <v>30</v>
      </c>
      <c r="D289" s="17">
        <v>133</v>
      </c>
      <c r="E289" s="17" t="s">
        <v>21</v>
      </c>
      <c r="F289" s="20">
        <v>45118</v>
      </c>
      <c r="G289" s="21">
        <v>561</v>
      </c>
      <c r="H289" s="22">
        <v>750</v>
      </c>
      <c r="I289" s="23">
        <v>91.6</v>
      </c>
      <c r="J289" s="23">
        <v>95.5</v>
      </c>
      <c r="K289" s="23">
        <v>93.4</v>
      </c>
      <c r="L289" s="24">
        <v>3.8000000000000114</v>
      </c>
      <c r="M289" s="24">
        <v>5.0999999999999996</v>
      </c>
      <c r="N289" s="24">
        <v>2.4</v>
      </c>
      <c r="O289" s="24">
        <v>2.6999999999999997</v>
      </c>
      <c r="P289" s="17"/>
      <c r="Q289" s="17">
        <v>23</v>
      </c>
    </row>
    <row r="290" spans="1:21" ht="15.75" x14ac:dyDescent="0.25">
      <c r="A290" s="18">
        <v>15</v>
      </c>
      <c r="B290" s="19"/>
      <c r="C290" s="17" t="s">
        <v>30</v>
      </c>
      <c r="D290" s="17">
        <v>149</v>
      </c>
      <c r="E290" s="17" t="s">
        <v>21</v>
      </c>
      <c r="F290" s="20">
        <v>45118</v>
      </c>
      <c r="G290" s="21">
        <v>265</v>
      </c>
      <c r="H290" s="22">
        <v>500</v>
      </c>
      <c r="I290" s="23">
        <v>90</v>
      </c>
      <c r="J290" s="23">
        <v>90.8</v>
      </c>
      <c r="K290" s="23">
        <v>90.2</v>
      </c>
      <c r="L290" s="24">
        <v>0.79999999999999716</v>
      </c>
      <c r="M290" s="24">
        <v>1.6</v>
      </c>
      <c r="N290" s="24">
        <v>0.4</v>
      </c>
      <c r="O290" s="24">
        <v>1.2000000000000002</v>
      </c>
      <c r="P290" s="17" t="s">
        <v>37</v>
      </c>
      <c r="Q290" s="17">
        <v>11</v>
      </c>
      <c r="S290">
        <v>3</v>
      </c>
      <c r="U290">
        <v>3</v>
      </c>
    </row>
    <row r="291" spans="1:21" ht="15.75" x14ac:dyDescent="0.25">
      <c r="A291" s="18">
        <v>16</v>
      </c>
      <c r="B291" s="34"/>
      <c r="C291" s="17" t="s">
        <v>30</v>
      </c>
      <c r="D291" s="17">
        <v>149</v>
      </c>
      <c r="E291" s="17" t="s">
        <v>21</v>
      </c>
      <c r="F291" s="20">
        <v>45118</v>
      </c>
      <c r="G291" s="50">
        <v>266</v>
      </c>
      <c r="H291" s="22">
        <v>500</v>
      </c>
      <c r="I291" s="23">
        <v>90</v>
      </c>
      <c r="J291" s="23">
        <v>91.3</v>
      </c>
      <c r="K291" s="23">
        <v>90.3</v>
      </c>
      <c r="L291" s="24">
        <v>1.2999999999999972</v>
      </c>
      <c r="M291" s="24">
        <v>2.6</v>
      </c>
      <c r="N291" s="24">
        <v>0.6</v>
      </c>
      <c r="O291" s="24">
        <v>2</v>
      </c>
      <c r="P291" s="17" t="s">
        <v>37</v>
      </c>
      <c r="Q291" s="17">
        <v>11</v>
      </c>
      <c r="S291">
        <v>3</v>
      </c>
      <c r="U291">
        <v>3</v>
      </c>
    </row>
    <row r="292" spans="1:21" ht="15.75" x14ac:dyDescent="0.25">
      <c r="A292" s="18">
        <v>12</v>
      </c>
      <c r="B292" s="34"/>
      <c r="C292" s="17" t="s">
        <v>30</v>
      </c>
      <c r="D292" s="17">
        <v>179</v>
      </c>
      <c r="E292" s="17" t="s">
        <v>21</v>
      </c>
      <c r="F292" s="20">
        <v>45118</v>
      </c>
      <c r="G292" s="50">
        <v>562</v>
      </c>
      <c r="H292" s="22">
        <v>500</v>
      </c>
      <c r="I292" s="23">
        <v>91.2</v>
      </c>
      <c r="J292" s="23">
        <v>96.5</v>
      </c>
      <c r="K292" s="23">
        <v>92.3</v>
      </c>
      <c r="L292" s="24">
        <v>5.2000000000000028</v>
      </c>
      <c r="M292" s="24">
        <v>10.4</v>
      </c>
      <c r="N292" s="24">
        <v>2.2000000000000002</v>
      </c>
      <c r="O292" s="24">
        <v>8.1999999999999993</v>
      </c>
      <c r="P292" s="17"/>
      <c r="Q292" s="17">
        <v>23</v>
      </c>
    </row>
    <row r="293" spans="1:21" ht="15.75" x14ac:dyDescent="0.25">
      <c r="A293" s="18">
        <v>13</v>
      </c>
      <c r="B293" s="19"/>
      <c r="C293" s="17" t="s">
        <v>30</v>
      </c>
      <c r="D293" s="17">
        <v>179</v>
      </c>
      <c r="E293" s="17" t="s">
        <v>21</v>
      </c>
      <c r="F293" s="20">
        <v>45118</v>
      </c>
      <c r="G293" s="21">
        <v>563</v>
      </c>
      <c r="H293" s="22">
        <v>500</v>
      </c>
      <c r="I293" s="23">
        <v>90.3</v>
      </c>
      <c r="J293" s="23">
        <v>94.6</v>
      </c>
      <c r="K293" s="23">
        <v>91.1</v>
      </c>
      <c r="L293" s="24">
        <v>4.2000000000000028</v>
      </c>
      <c r="M293" s="24">
        <v>8.4</v>
      </c>
      <c r="N293" s="24">
        <v>1.6</v>
      </c>
      <c r="O293" s="24">
        <v>6.8000000000000007</v>
      </c>
      <c r="P293" s="17"/>
      <c r="Q293" s="17">
        <v>23</v>
      </c>
    </row>
    <row r="294" spans="1:21" ht="15.75" x14ac:dyDescent="0.25">
      <c r="A294" s="18">
        <v>8</v>
      </c>
      <c r="B294" s="57"/>
      <c r="C294" s="17" t="s">
        <v>30</v>
      </c>
      <c r="D294" s="17">
        <v>181</v>
      </c>
      <c r="E294" s="17" t="s">
        <v>21</v>
      </c>
      <c r="F294" s="20">
        <v>45118</v>
      </c>
      <c r="G294" s="50">
        <v>558</v>
      </c>
      <c r="H294" s="22">
        <v>750</v>
      </c>
      <c r="I294" s="23">
        <v>91.6</v>
      </c>
      <c r="J294" s="23">
        <v>96.3</v>
      </c>
      <c r="K294" s="23">
        <v>93.6</v>
      </c>
      <c r="L294" s="24">
        <v>4.6000000000000085</v>
      </c>
      <c r="M294" s="24">
        <v>6.1</v>
      </c>
      <c r="N294" s="24">
        <v>2.7</v>
      </c>
      <c r="O294" s="24">
        <v>3.3999999999999995</v>
      </c>
      <c r="P294" s="17"/>
      <c r="Q294" s="17">
        <v>23</v>
      </c>
    </row>
    <row r="295" spans="1:21" ht="15.75" x14ac:dyDescent="0.25">
      <c r="A295" s="18">
        <v>9</v>
      </c>
      <c r="B295" s="19"/>
      <c r="C295" s="17" t="s">
        <v>30</v>
      </c>
      <c r="D295" s="17">
        <v>181</v>
      </c>
      <c r="E295" s="17" t="s">
        <v>21</v>
      </c>
      <c r="F295" s="20">
        <v>45118</v>
      </c>
      <c r="G295" s="21">
        <v>559</v>
      </c>
      <c r="H295" s="22">
        <v>750</v>
      </c>
      <c r="I295" s="23">
        <v>92</v>
      </c>
      <c r="J295" s="23">
        <v>96.3</v>
      </c>
      <c r="K295" s="23">
        <v>93.8</v>
      </c>
      <c r="L295" s="24">
        <v>4.2000000000000028</v>
      </c>
      <c r="M295" s="24">
        <v>5.6</v>
      </c>
      <c r="N295" s="24">
        <v>2.4</v>
      </c>
      <c r="O295" s="24">
        <v>3.1999999999999997</v>
      </c>
      <c r="P295" s="17"/>
      <c r="Q295" s="17">
        <v>23</v>
      </c>
    </row>
    <row r="296" spans="1:21" ht="15.75" x14ac:dyDescent="0.25">
      <c r="A296" s="18">
        <v>4</v>
      </c>
      <c r="B296" s="34"/>
      <c r="C296" s="17" t="s">
        <v>30</v>
      </c>
      <c r="D296" s="17">
        <v>185</v>
      </c>
      <c r="E296" s="17" t="s">
        <v>21</v>
      </c>
      <c r="F296" s="20">
        <v>45118</v>
      </c>
      <c r="G296" s="50">
        <v>254</v>
      </c>
      <c r="H296" s="22">
        <v>350</v>
      </c>
      <c r="I296" s="23">
        <v>90.8</v>
      </c>
      <c r="J296" s="23">
        <v>95.3</v>
      </c>
      <c r="K296" s="23">
        <v>93.1</v>
      </c>
      <c r="L296" s="24">
        <v>4.5</v>
      </c>
      <c r="M296" s="24">
        <v>12.9</v>
      </c>
      <c r="N296" s="24">
        <v>6.6</v>
      </c>
      <c r="O296" s="24">
        <v>6.3000000000000007</v>
      </c>
      <c r="P296" s="17"/>
      <c r="Q296" s="17">
        <v>11</v>
      </c>
    </row>
    <row r="297" spans="1:21" ht="15.75" x14ac:dyDescent="0.25">
      <c r="A297" s="18">
        <v>14</v>
      </c>
      <c r="B297" s="34"/>
      <c r="C297" s="17" t="s">
        <v>30</v>
      </c>
      <c r="D297" s="17">
        <v>185</v>
      </c>
      <c r="E297" s="17" t="s">
        <v>21</v>
      </c>
      <c r="F297" s="20">
        <v>45118</v>
      </c>
      <c r="G297" s="50">
        <v>564</v>
      </c>
      <c r="H297" s="22">
        <v>350</v>
      </c>
      <c r="I297" s="23">
        <v>90.8</v>
      </c>
      <c r="J297" s="23">
        <v>95.5</v>
      </c>
      <c r="K297" s="23">
        <v>93.2</v>
      </c>
      <c r="L297" s="24">
        <v>4.6000000000000085</v>
      </c>
      <c r="M297" s="24">
        <v>13.1</v>
      </c>
      <c r="N297" s="24">
        <v>6.9</v>
      </c>
      <c r="O297" s="24">
        <v>6.1999999999999993</v>
      </c>
      <c r="P297" s="17"/>
      <c r="Q297" s="17">
        <v>23</v>
      </c>
    </row>
    <row r="298" spans="1:21" ht="15.75" x14ac:dyDescent="0.25">
      <c r="A298" s="18">
        <v>5</v>
      </c>
      <c r="B298" s="19"/>
      <c r="C298" s="17" t="s">
        <v>30</v>
      </c>
      <c r="D298" s="17">
        <v>228</v>
      </c>
      <c r="E298" s="17" t="s">
        <v>21</v>
      </c>
      <c r="F298" s="20">
        <v>45118</v>
      </c>
      <c r="G298" s="21">
        <v>255</v>
      </c>
      <c r="H298" s="22">
        <v>250</v>
      </c>
      <c r="I298" s="23">
        <v>89</v>
      </c>
      <c r="J298" s="23">
        <v>96.8</v>
      </c>
      <c r="K298" s="23">
        <v>89.6</v>
      </c>
      <c r="L298" s="24">
        <v>7.7999999999999972</v>
      </c>
      <c r="M298" s="24">
        <v>31.2</v>
      </c>
      <c r="N298" s="24">
        <v>2.4</v>
      </c>
      <c r="O298" s="24">
        <v>28.8</v>
      </c>
      <c r="P298" s="17" t="s">
        <v>35</v>
      </c>
      <c r="Q298" s="17">
        <v>11</v>
      </c>
    </row>
    <row r="299" spans="1:21" ht="15.75" x14ac:dyDescent="0.25">
      <c r="A299" s="18">
        <v>6</v>
      </c>
      <c r="B299" s="34"/>
      <c r="C299" s="17" t="s">
        <v>30</v>
      </c>
      <c r="D299" s="17">
        <v>228</v>
      </c>
      <c r="E299" s="17" t="s">
        <v>21</v>
      </c>
      <c r="F299" s="20">
        <v>45118</v>
      </c>
      <c r="G299" s="50">
        <v>256</v>
      </c>
      <c r="H299" s="22">
        <v>250</v>
      </c>
      <c r="I299" s="23">
        <v>90.3</v>
      </c>
      <c r="J299" s="23">
        <v>98.7</v>
      </c>
      <c r="K299" s="23">
        <v>91.1</v>
      </c>
      <c r="L299" s="24">
        <v>8.4000000000000057</v>
      </c>
      <c r="M299" s="24">
        <v>33.6</v>
      </c>
      <c r="N299" s="24">
        <v>3.2</v>
      </c>
      <c r="O299" s="24">
        <v>30.400000000000002</v>
      </c>
      <c r="P299" s="17" t="s">
        <v>35</v>
      </c>
      <c r="Q299" s="17">
        <v>11</v>
      </c>
    </row>
    <row r="300" spans="1:21" ht="15.75" x14ac:dyDescent="0.25">
      <c r="A300" s="7">
        <v>1</v>
      </c>
      <c r="B300" s="34"/>
      <c r="C300" s="17" t="s">
        <v>30</v>
      </c>
      <c r="D300" s="17">
        <v>48</v>
      </c>
      <c r="E300" s="17" t="s">
        <v>21</v>
      </c>
      <c r="F300" s="20">
        <v>45119</v>
      </c>
      <c r="G300" s="21">
        <v>276</v>
      </c>
      <c r="H300" s="22">
        <v>300</v>
      </c>
      <c r="I300" s="23">
        <v>89.8</v>
      </c>
      <c r="J300" s="23">
        <v>91.6</v>
      </c>
      <c r="K300" s="23">
        <v>90.7</v>
      </c>
      <c r="L300" s="24">
        <v>1.7999999999999972</v>
      </c>
      <c r="M300" s="24">
        <v>6</v>
      </c>
      <c r="N300" s="24">
        <v>3</v>
      </c>
      <c r="O300" s="24">
        <v>3</v>
      </c>
      <c r="P300" s="17"/>
      <c r="Q300" s="17">
        <v>12</v>
      </c>
      <c r="T300">
        <v>3</v>
      </c>
    </row>
    <row r="301" spans="1:21" ht="15.75" x14ac:dyDescent="0.25">
      <c r="A301" s="18">
        <v>2</v>
      </c>
      <c r="B301" s="34"/>
      <c r="C301" s="17" t="s">
        <v>30</v>
      </c>
      <c r="D301" s="17">
        <v>48</v>
      </c>
      <c r="E301" s="17" t="s">
        <v>21</v>
      </c>
      <c r="F301" s="20">
        <v>45119</v>
      </c>
      <c r="G301" s="50">
        <v>277</v>
      </c>
      <c r="H301" s="22">
        <v>300</v>
      </c>
      <c r="I301" s="23">
        <v>89.2</v>
      </c>
      <c r="J301" s="23">
        <v>90.8</v>
      </c>
      <c r="K301" s="23">
        <v>89.6</v>
      </c>
      <c r="L301" s="24">
        <v>1.5999999999999943</v>
      </c>
      <c r="M301" s="24">
        <v>5.3</v>
      </c>
      <c r="N301" s="24">
        <v>1.3</v>
      </c>
      <c r="O301" s="24">
        <v>4</v>
      </c>
      <c r="P301" s="17"/>
      <c r="Q301" s="17">
        <v>12</v>
      </c>
      <c r="T301">
        <v>3</v>
      </c>
    </row>
    <row r="302" spans="1:21" ht="15.75" x14ac:dyDescent="0.25">
      <c r="A302" s="18">
        <v>7</v>
      </c>
      <c r="B302" s="34"/>
      <c r="C302" s="17" t="s">
        <v>30</v>
      </c>
      <c r="D302" s="17">
        <v>49</v>
      </c>
      <c r="E302" s="17" t="s">
        <v>21</v>
      </c>
      <c r="F302" s="20">
        <v>45119</v>
      </c>
      <c r="G302" s="21">
        <v>282</v>
      </c>
      <c r="H302" s="22">
        <v>300</v>
      </c>
      <c r="I302" s="23">
        <v>89.4</v>
      </c>
      <c r="J302" s="23">
        <v>92.2</v>
      </c>
      <c r="K302" s="23">
        <v>90.4</v>
      </c>
      <c r="L302" s="24">
        <v>2.7999999999999972</v>
      </c>
      <c r="M302" s="24">
        <v>9.3000000000000007</v>
      </c>
      <c r="N302" s="24">
        <v>3.3</v>
      </c>
      <c r="O302" s="24">
        <v>6.0000000000000009</v>
      </c>
      <c r="P302" s="17"/>
      <c r="Q302" s="17">
        <v>12</v>
      </c>
    </row>
    <row r="303" spans="1:21" ht="15.75" x14ac:dyDescent="0.25">
      <c r="A303" s="18">
        <v>8</v>
      </c>
      <c r="B303" s="57"/>
      <c r="C303" s="17" t="s">
        <v>30</v>
      </c>
      <c r="D303" s="17">
        <v>49</v>
      </c>
      <c r="E303" s="17" t="s">
        <v>21</v>
      </c>
      <c r="F303" s="20">
        <v>45119</v>
      </c>
      <c r="G303" s="50">
        <v>283</v>
      </c>
      <c r="H303" s="22">
        <v>300</v>
      </c>
      <c r="I303" s="23">
        <v>90</v>
      </c>
      <c r="J303" s="23">
        <v>92.5</v>
      </c>
      <c r="K303" s="23">
        <v>90.8</v>
      </c>
      <c r="L303" s="24">
        <v>2.5</v>
      </c>
      <c r="M303" s="24">
        <v>8.3000000000000007</v>
      </c>
      <c r="N303" s="24">
        <v>2.7</v>
      </c>
      <c r="O303" s="24">
        <v>5.6000000000000005</v>
      </c>
      <c r="P303" s="17"/>
      <c r="Q303" s="17">
        <v>12</v>
      </c>
    </row>
    <row r="304" spans="1:21" ht="15.75" x14ac:dyDescent="0.25">
      <c r="A304" s="18">
        <v>5</v>
      </c>
      <c r="B304" s="19"/>
      <c r="C304" s="17" t="s">
        <v>30</v>
      </c>
      <c r="D304" s="17">
        <v>57</v>
      </c>
      <c r="E304" s="17" t="s">
        <v>21</v>
      </c>
      <c r="F304" s="20">
        <v>45119</v>
      </c>
      <c r="G304" s="21">
        <v>280</v>
      </c>
      <c r="H304" s="22">
        <v>500</v>
      </c>
      <c r="I304" s="23">
        <v>90.7</v>
      </c>
      <c r="J304" s="23">
        <v>92.2</v>
      </c>
      <c r="K304" s="23">
        <v>90.7</v>
      </c>
      <c r="L304" s="24">
        <v>1.5</v>
      </c>
      <c r="M304" s="24">
        <v>3</v>
      </c>
      <c r="N304" s="24">
        <v>0</v>
      </c>
      <c r="O304" s="24">
        <v>3</v>
      </c>
      <c r="P304" s="17"/>
      <c r="Q304" s="17">
        <v>12</v>
      </c>
      <c r="T304">
        <v>3</v>
      </c>
    </row>
    <row r="305" spans="1:21" ht="15.75" x14ac:dyDescent="0.25">
      <c r="A305" s="18">
        <v>6</v>
      </c>
      <c r="B305" s="34"/>
      <c r="C305" s="17" t="s">
        <v>30</v>
      </c>
      <c r="D305" s="17">
        <v>57</v>
      </c>
      <c r="E305" s="17" t="s">
        <v>21</v>
      </c>
      <c r="F305" s="20">
        <v>45119</v>
      </c>
      <c r="G305" s="50">
        <v>281</v>
      </c>
      <c r="H305" s="22">
        <v>500</v>
      </c>
      <c r="I305" s="23">
        <v>90.6</v>
      </c>
      <c r="J305" s="23">
        <v>92.3</v>
      </c>
      <c r="K305" s="23">
        <v>90.9</v>
      </c>
      <c r="L305" s="24">
        <v>1.7000000000000028</v>
      </c>
      <c r="M305" s="24">
        <v>3.4</v>
      </c>
      <c r="N305" s="24">
        <v>0.6</v>
      </c>
      <c r="O305" s="24">
        <v>2.8</v>
      </c>
      <c r="P305" s="17"/>
      <c r="Q305" s="17">
        <v>12</v>
      </c>
      <c r="T305">
        <v>3</v>
      </c>
    </row>
    <row r="306" spans="1:21" ht="15.75" x14ac:dyDescent="0.25">
      <c r="A306" s="18">
        <v>17</v>
      </c>
      <c r="B306" s="19"/>
      <c r="C306" s="17" t="s">
        <v>30</v>
      </c>
      <c r="D306" s="17">
        <v>72</v>
      </c>
      <c r="E306" s="17" t="s">
        <v>21</v>
      </c>
      <c r="F306" s="20">
        <v>45119</v>
      </c>
      <c r="G306" s="21">
        <v>267</v>
      </c>
      <c r="H306" s="22">
        <v>500</v>
      </c>
      <c r="I306" s="23">
        <v>90.3</v>
      </c>
      <c r="J306" s="23">
        <v>93</v>
      </c>
      <c r="K306" s="23">
        <v>90.9</v>
      </c>
      <c r="L306" s="24">
        <v>2.7000000000000028</v>
      </c>
      <c r="M306" s="24">
        <v>5.4</v>
      </c>
      <c r="N306" s="24">
        <v>1.2</v>
      </c>
      <c r="O306" s="24">
        <v>4.2</v>
      </c>
      <c r="P306" s="17"/>
      <c r="Q306" s="17">
        <v>11</v>
      </c>
    </row>
    <row r="307" spans="1:21" ht="15.75" x14ac:dyDescent="0.25">
      <c r="A307" s="18">
        <v>18</v>
      </c>
      <c r="B307" s="34"/>
      <c r="C307" s="17" t="s">
        <v>30</v>
      </c>
      <c r="D307" s="17">
        <v>72</v>
      </c>
      <c r="E307" s="17" t="s">
        <v>21</v>
      </c>
      <c r="F307" s="20">
        <v>45119</v>
      </c>
      <c r="G307" s="50">
        <v>268</v>
      </c>
      <c r="H307" s="22">
        <v>500</v>
      </c>
      <c r="I307" s="23">
        <v>90.2</v>
      </c>
      <c r="J307" s="23">
        <v>93.4</v>
      </c>
      <c r="K307" s="23">
        <v>91</v>
      </c>
      <c r="L307" s="24">
        <v>3.2000000000000028</v>
      </c>
      <c r="M307" s="24">
        <v>6.4</v>
      </c>
      <c r="N307" s="24">
        <v>1.6</v>
      </c>
      <c r="O307" s="24">
        <v>4.8000000000000007</v>
      </c>
      <c r="P307" s="17"/>
      <c r="Q307" s="17">
        <v>11</v>
      </c>
    </row>
    <row r="308" spans="1:21" ht="15.75" x14ac:dyDescent="0.25">
      <c r="A308" s="18">
        <v>9</v>
      </c>
      <c r="B308" s="19"/>
      <c r="C308" s="17" t="s">
        <v>30</v>
      </c>
      <c r="D308" s="17">
        <v>114</v>
      </c>
      <c r="E308" s="17" t="s">
        <v>21</v>
      </c>
      <c r="F308" s="20">
        <v>45119</v>
      </c>
      <c r="G308" s="21">
        <v>284</v>
      </c>
      <c r="H308" s="22">
        <v>300</v>
      </c>
      <c r="I308" s="23">
        <v>89.4</v>
      </c>
      <c r="J308" s="23">
        <v>90.8</v>
      </c>
      <c r="K308" s="23">
        <v>89.8</v>
      </c>
      <c r="L308" s="24">
        <v>1.3999999999999915</v>
      </c>
      <c r="M308" s="24">
        <v>4.7</v>
      </c>
      <c r="N308" s="24">
        <v>1.3</v>
      </c>
      <c r="O308" s="24">
        <v>3.4000000000000004</v>
      </c>
      <c r="P308" s="17"/>
      <c r="Q308" s="17">
        <v>12</v>
      </c>
      <c r="U308">
        <v>3</v>
      </c>
    </row>
    <row r="309" spans="1:21" ht="15.75" x14ac:dyDescent="0.25">
      <c r="A309" s="18">
        <v>10</v>
      </c>
      <c r="B309" s="34"/>
      <c r="C309" s="17" t="s">
        <v>30</v>
      </c>
      <c r="D309" s="17">
        <v>114</v>
      </c>
      <c r="E309" s="17" t="s">
        <v>21</v>
      </c>
      <c r="F309" s="20">
        <v>45119</v>
      </c>
      <c r="G309" s="50">
        <v>285</v>
      </c>
      <c r="H309" s="22">
        <v>300</v>
      </c>
      <c r="I309" s="23">
        <v>90.7</v>
      </c>
      <c r="J309" s="23">
        <v>92.7</v>
      </c>
      <c r="K309" s="23">
        <v>91</v>
      </c>
      <c r="L309" s="24">
        <v>2</v>
      </c>
      <c r="M309" s="24">
        <v>6.7</v>
      </c>
      <c r="N309" s="24">
        <v>1</v>
      </c>
      <c r="O309" s="24">
        <v>5.7</v>
      </c>
      <c r="P309" s="17"/>
      <c r="Q309" s="17">
        <v>12</v>
      </c>
      <c r="U309">
        <v>3</v>
      </c>
    </row>
    <row r="310" spans="1:21" ht="15.75" x14ac:dyDescent="0.25">
      <c r="A310" s="18">
        <v>21</v>
      </c>
      <c r="B310" s="19"/>
      <c r="C310" s="17" t="s">
        <v>30</v>
      </c>
      <c r="D310" s="17">
        <v>115</v>
      </c>
      <c r="E310" s="17" t="s">
        <v>21</v>
      </c>
      <c r="F310" s="20">
        <v>45119</v>
      </c>
      <c r="G310" s="50">
        <v>271</v>
      </c>
      <c r="H310" s="22">
        <v>600</v>
      </c>
      <c r="I310" s="23">
        <v>90.8</v>
      </c>
      <c r="J310" s="23">
        <v>92</v>
      </c>
      <c r="K310" s="23">
        <v>91.3</v>
      </c>
      <c r="L310" s="24">
        <v>1.2000000000000028</v>
      </c>
      <c r="M310" s="24">
        <v>2</v>
      </c>
      <c r="N310" s="24">
        <v>0.8</v>
      </c>
      <c r="O310" s="24">
        <v>1.2</v>
      </c>
      <c r="P310" s="17"/>
      <c r="Q310" s="17">
        <v>11</v>
      </c>
      <c r="U310">
        <v>3</v>
      </c>
    </row>
    <row r="311" spans="1:21" ht="15.75" x14ac:dyDescent="0.25">
      <c r="A311" s="18">
        <v>22</v>
      </c>
      <c r="B311" s="19"/>
      <c r="C311" s="17" t="s">
        <v>30</v>
      </c>
      <c r="D311" s="17">
        <v>115</v>
      </c>
      <c r="E311" s="17" t="s">
        <v>21</v>
      </c>
      <c r="F311" s="20">
        <v>45119</v>
      </c>
      <c r="G311" s="21">
        <v>272</v>
      </c>
      <c r="H311" s="22">
        <v>600</v>
      </c>
      <c r="I311" s="23">
        <v>91.3</v>
      </c>
      <c r="J311" s="23">
        <v>93</v>
      </c>
      <c r="K311" s="23">
        <v>91.8</v>
      </c>
      <c r="L311" s="24">
        <v>1.7000000000000028</v>
      </c>
      <c r="M311" s="24">
        <v>2.8</v>
      </c>
      <c r="N311" s="24">
        <v>0.8</v>
      </c>
      <c r="O311" s="24">
        <v>1.9999999999999998</v>
      </c>
      <c r="P311" s="17"/>
      <c r="Q311" s="17">
        <v>11</v>
      </c>
      <c r="U311">
        <v>3</v>
      </c>
    </row>
    <row r="312" spans="1:21" ht="15.75" x14ac:dyDescent="0.25">
      <c r="A312" s="18">
        <v>19</v>
      </c>
      <c r="B312" s="19"/>
      <c r="C312" s="17" t="s">
        <v>30</v>
      </c>
      <c r="D312" s="17">
        <v>123</v>
      </c>
      <c r="E312" s="17" t="s">
        <v>21</v>
      </c>
      <c r="F312" s="20">
        <v>45119</v>
      </c>
      <c r="G312" s="21">
        <v>269</v>
      </c>
      <c r="H312" s="22">
        <v>100</v>
      </c>
      <c r="I312" s="23">
        <v>90.4</v>
      </c>
      <c r="J312" s="23">
        <v>94.5</v>
      </c>
      <c r="K312" s="23">
        <v>91.6</v>
      </c>
      <c r="L312" s="24">
        <v>4.0999999999999943</v>
      </c>
      <c r="M312" s="24">
        <v>41</v>
      </c>
      <c r="N312" s="24">
        <v>12</v>
      </c>
      <c r="O312" s="24">
        <v>29</v>
      </c>
      <c r="P312" s="17"/>
      <c r="Q312" s="17">
        <v>11</v>
      </c>
    </row>
    <row r="313" spans="1:21" ht="15.75" x14ac:dyDescent="0.25">
      <c r="A313" s="18">
        <v>20</v>
      </c>
      <c r="B313" s="34"/>
      <c r="C313" s="17" t="s">
        <v>30</v>
      </c>
      <c r="D313" s="17">
        <v>123</v>
      </c>
      <c r="E313" s="17" t="s">
        <v>21</v>
      </c>
      <c r="F313" s="20">
        <v>45119</v>
      </c>
      <c r="G313" s="50">
        <v>270</v>
      </c>
      <c r="H313" s="22">
        <v>100</v>
      </c>
      <c r="I313" s="23">
        <v>90.6</v>
      </c>
      <c r="J313" s="23">
        <v>95</v>
      </c>
      <c r="K313" s="23">
        <v>92</v>
      </c>
      <c r="L313" s="24">
        <v>4.4000000000000057</v>
      </c>
      <c r="M313" s="24">
        <v>44</v>
      </c>
      <c r="N313" s="24">
        <v>14</v>
      </c>
      <c r="O313" s="24">
        <v>30</v>
      </c>
      <c r="P313" s="17"/>
      <c r="Q313" s="17">
        <v>11</v>
      </c>
    </row>
    <row r="314" spans="1:21" ht="15.75" x14ac:dyDescent="0.25">
      <c r="A314" s="18">
        <v>3</v>
      </c>
      <c r="B314" s="19"/>
      <c r="C314" s="17" t="s">
        <v>30</v>
      </c>
      <c r="D314" s="17">
        <v>182</v>
      </c>
      <c r="E314" s="17" t="s">
        <v>21</v>
      </c>
      <c r="F314" s="20">
        <v>45119</v>
      </c>
      <c r="G314" s="21">
        <v>278</v>
      </c>
      <c r="H314" s="22">
        <v>1000</v>
      </c>
      <c r="I314" s="23">
        <v>89.6</v>
      </c>
      <c r="J314" s="23">
        <v>90.4</v>
      </c>
      <c r="K314" s="23">
        <v>89.5</v>
      </c>
      <c r="L314" s="24">
        <v>0.80000000000001137</v>
      </c>
      <c r="M314" s="75">
        <v>0.9</v>
      </c>
      <c r="N314" s="75">
        <v>0</v>
      </c>
      <c r="O314" s="24">
        <v>0.9</v>
      </c>
      <c r="P314" s="17"/>
      <c r="Q314" s="17">
        <v>12</v>
      </c>
    </row>
    <row r="315" spans="1:21" ht="15.75" x14ac:dyDescent="0.25">
      <c r="A315" s="18">
        <v>4</v>
      </c>
      <c r="B315" s="34"/>
      <c r="C315" s="17" t="s">
        <v>30</v>
      </c>
      <c r="D315" s="17">
        <v>182</v>
      </c>
      <c r="E315" s="17" t="s">
        <v>21</v>
      </c>
      <c r="F315" s="20">
        <v>45119</v>
      </c>
      <c r="G315" s="50">
        <v>279</v>
      </c>
      <c r="H315" s="22">
        <v>1000</v>
      </c>
      <c r="I315" s="23">
        <v>90.3</v>
      </c>
      <c r="J315" s="23">
        <v>91.4</v>
      </c>
      <c r="K315" s="23">
        <v>90.4</v>
      </c>
      <c r="L315" s="24">
        <v>1.1000000000000085</v>
      </c>
      <c r="M315" s="24">
        <v>1.1000000000000001</v>
      </c>
      <c r="N315" s="24">
        <v>0.1</v>
      </c>
      <c r="O315" s="24">
        <v>1</v>
      </c>
      <c r="P315" s="17"/>
      <c r="Q315" s="17">
        <v>12</v>
      </c>
    </row>
    <row r="316" spans="1:21" ht="15.75" x14ac:dyDescent="0.25">
      <c r="A316" s="18">
        <v>15</v>
      </c>
      <c r="B316" s="19"/>
      <c r="C316" s="17" t="s">
        <v>30</v>
      </c>
      <c r="D316" s="17">
        <v>219</v>
      </c>
      <c r="E316" s="17" t="s">
        <v>21</v>
      </c>
      <c r="F316" s="20">
        <v>45120</v>
      </c>
      <c r="G316" s="21">
        <v>290</v>
      </c>
      <c r="H316" s="22">
        <v>100</v>
      </c>
      <c r="I316" s="23">
        <v>90.4</v>
      </c>
      <c r="J316" s="23">
        <v>93.3</v>
      </c>
      <c r="K316" s="23">
        <v>90.6</v>
      </c>
      <c r="L316" s="24">
        <v>2.8999999999999915</v>
      </c>
      <c r="M316" s="24">
        <v>29</v>
      </c>
      <c r="N316" s="24">
        <v>2</v>
      </c>
      <c r="O316" s="24">
        <v>27</v>
      </c>
      <c r="P316" s="17"/>
      <c r="Q316" s="17">
        <v>12</v>
      </c>
      <c r="U316">
        <v>3</v>
      </c>
    </row>
    <row r="317" spans="1:21" ht="15.75" x14ac:dyDescent="0.25">
      <c r="A317" s="18">
        <v>16</v>
      </c>
      <c r="B317" s="34"/>
      <c r="C317" s="17" t="s">
        <v>30</v>
      </c>
      <c r="D317" s="17">
        <v>219</v>
      </c>
      <c r="E317" s="17" t="s">
        <v>21</v>
      </c>
      <c r="F317" s="20">
        <v>45120</v>
      </c>
      <c r="G317" s="50">
        <v>291</v>
      </c>
      <c r="H317" s="22">
        <v>100</v>
      </c>
      <c r="I317" s="23">
        <v>89.6</v>
      </c>
      <c r="J317" s="23">
        <v>92.8</v>
      </c>
      <c r="K317" s="23">
        <v>89.9</v>
      </c>
      <c r="L317" s="24">
        <v>3.2000000000000028</v>
      </c>
      <c r="M317" s="24">
        <v>32</v>
      </c>
      <c r="N317" s="24">
        <v>3</v>
      </c>
      <c r="O317" s="24">
        <v>29</v>
      </c>
      <c r="P317" s="17"/>
      <c r="Q317" s="17">
        <v>12</v>
      </c>
      <c r="U317">
        <v>3</v>
      </c>
    </row>
    <row r="318" spans="1:21" ht="15.75" x14ac:dyDescent="0.25">
      <c r="A318" s="18">
        <v>13</v>
      </c>
      <c r="B318" s="19"/>
      <c r="C318" s="17" t="s">
        <v>30</v>
      </c>
      <c r="D318" s="17">
        <v>411</v>
      </c>
      <c r="E318" s="17" t="s">
        <v>21</v>
      </c>
      <c r="F318" s="20">
        <v>45120</v>
      </c>
      <c r="G318" s="21">
        <v>288</v>
      </c>
      <c r="H318" s="22">
        <v>300</v>
      </c>
      <c r="I318" s="23">
        <v>89.9</v>
      </c>
      <c r="J318" s="23">
        <v>92</v>
      </c>
      <c r="K318" s="23">
        <v>89.8</v>
      </c>
      <c r="L318" s="24">
        <v>2.0999999999999943</v>
      </c>
      <c r="M318" s="75">
        <v>7.3</v>
      </c>
      <c r="N318" s="75">
        <v>0</v>
      </c>
      <c r="O318" s="24">
        <v>7.3</v>
      </c>
      <c r="P318" s="17"/>
      <c r="Q318" s="17">
        <v>12</v>
      </c>
    </row>
    <row r="319" spans="1:21" ht="15.75" x14ac:dyDescent="0.25">
      <c r="A319" s="18">
        <v>14</v>
      </c>
      <c r="B319" s="34"/>
      <c r="C319" s="17" t="s">
        <v>30</v>
      </c>
      <c r="D319" s="17">
        <v>411</v>
      </c>
      <c r="E319" s="17" t="s">
        <v>21</v>
      </c>
      <c r="F319" s="20">
        <v>45120</v>
      </c>
      <c r="G319" s="50">
        <v>289</v>
      </c>
      <c r="H319" s="22">
        <v>300</v>
      </c>
      <c r="I319" s="23">
        <v>89.1</v>
      </c>
      <c r="J319" s="23">
        <v>91.3</v>
      </c>
      <c r="K319" s="23">
        <v>89.1</v>
      </c>
      <c r="L319" s="24">
        <v>2.2000000000000028</v>
      </c>
      <c r="M319" s="24">
        <v>7.3</v>
      </c>
      <c r="N319" s="24">
        <v>0</v>
      </c>
      <c r="O319" s="24">
        <v>7.3</v>
      </c>
      <c r="P319" s="17"/>
      <c r="Q319" s="17">
        <v>12</v>
      </c>
    </row>
    <row r="320" spans="1:21" ht="15.75" x14ac:dyDescent="0.25">
      <c r="A320" s="18">
        <v>11</v>
      </c>
      <c r="B320" s="19"/>
      <c r="C320" s="17" t="s">
        <v>30</v>
      </c>
      <c r="D320" s="17">
        <v>438</v>
      </c>
      <c r="E320" s="17" t="s">
        <v>21</v>
      </c>
      <c r="F320" s="20">
        <v>45120</v>
      </c>
      <c r="G320" s="21">
        <v>286</v>
      </c>
      <c r="H320" s="22">
        <v>300</v>
      </c>
      <c r="I320" s="23">
        <v>90.1</v>
      </c>
      <c r="J320" s="23">
        <v>93</v>
      </c>
      <c r="K320" s="23">
        <v>91.4</v>
      </c>
      <c r="L320" s="24">
        <v>2.9000000000000057</v>
      </c>
      <c r="M320" s="24">
        <v>9.6999999999999993</v>
      </c>
      <c r="N320" s="24">
        <v>4.3</v>
      </c>
      <c r="O320" s="24">
        <v>5.3999999999999995</v>
      </c>
      <c r="P320" s="17"/>
      <c r="Q320" s="17">
        <v>12</v>
      </c>
      <c r="T320">
        <v>3</v>
      </c>
    </row>
    <row r="321" spans="1:20" ht="15.75" x14ac:dyDescent="0.25">
      <c r="A321" s="18">
        <v>12</v>
      </c>
      <c r="B321" s="34"/>
      <c r="C321" s="17" t="s">
        <v>30</v>
      </c>
      <c r="D321" s="17">
        <v>438</v>
      </c>
      <c r="E321" s="17" t="s">
        <v>21</v>
      </c>
      <c r="F321" s="20">
        <v>45120</v>
      </c>
      <c r="G321" s="50">
        <v>287</v>
      </c>
      <c r="H321" s="22">
        <v>300</v>
      </c>
      <c r="I321" s="23">
        <v>89.7</v>
      </c>
      <c r="J321" s="23">
        <v>92.4</v>
      </c>
      <c r="K321" s="23">
        <v>90.5</v>
      </c>
      <c r="L321" s="24">
        <v>2.7000000000000028</v>
      </c>
      <c r="M321" s="24">
        <v>9</v>
      </c>
      <c r="N321" s="24">
        <v>2.7</v>
      </c>
      <c r="O321" s="24">
        <v>6.3</v>
      </c>
      <c r="P321" s="17"/>
      <c r="Q321" s="17">
        <v>12</v>
      </c>
      <c r="T321">
        <v>3</v>
      </c>
    </row>
    <row r="322" spans="1:20" ht="15.75" x14ac:dyDescent="0.25">
      <c r="A322" s="18">
        <v>13</v>
      </c>
      <c r="B322" s="19"/>
      <c r="C322" s="17" t="s">
        <v>30</v>
      </c>
      <c r="D322" s="17">
        <v>92</v>
      </c>
      <c r="E322" s="17" t="s">
        <v>21</v>
      </c>
      <c r="F322" s="20">
        <v>45124</v>
      </c>
      <c r="G322" s="21">
        <v>263</v>
      </c>
      <c r="H322" s="22">
        <v>750</v>
      </c>
      <c r="I322" s="23">
        <v>91.1</v>
      </c>
      <c r="J322" s="23">
        <v>97</v>
      </c>
      <c r="K322" s="23">
        <v>92.2</v>
      </c>
      <c r="L322" s="24">
        <v>5.9000000000000057</v>
      </c>
      <c r="M322" s="24">
        <v>7.9</v>
      </c>
      <c r="N322" s="24">
        <v>1.5</v>
      </c>
      <c r="O322" s="24">
        <v>6.4</v>
      </c>
      <c r="P322" s="70" t="s">
        <v>36</v>
      </c>
      <c r="Q322" s="17">
        <v>11</v>
      </c>
      <c r="T322">
        <v>3</v>
      </c>
    </row>
    <row r="323" spans="1:20" ht="15.75" x14ac:dyDescent="0.25">
      <c r="A323" s="18">
        <v>14</v>
      </c>
      <c r="B323" s="34"/>
      <c r="C323" s="17" t="s">
        <v>30</v>
      </c>
      <c r="D323" s="17">
        <v>92</v>
      </c>
      <c r="E323" s="17" t="s">
        <v>21</v>
      </c>
      <c r="F323" s="20">
        <v>45124</v>
      </c>
      <c r="G323" s="50">
        <v>264</v>
      </c>
      <c r="H323" s="22">
        <v>750</v>
      </c>
      <c r="I323" s="23">
        <v>90.9</v>
      </c>
      <c r="J323" s="23">
        <v>95.1</v>
      </c>
      <c r="K323" s="23">
        <v>91.6</v>
      </c>
      <c r="L323" s="24">
        <v>4.1999999999999886</v>
      </c>
      <c r="M323" s="24">
        <v>5.6</v>
      </c>
      <c r="N323" s="24">
        <v>0.9</v>
      </c>
      <c r="O323" s="24">
        <v>4.6999999999999993</v>
      </c>
      <c r="P323" s="70" t="s">
        <v>36</v>
      </c>
      <c r="Q323" s="17">
        <v>11</v>
      </c>
      <c r="T323">
        <v>3</v>
      </c>
    </row>
    <row r="324" spans="1:20" ht="15.75" x14ac:dyDescent="0.25">
      <c r="A324" s="18">
        <v>9</v>
      </c>
      <c r="B324" s="19"/>
      <c r="C324" s="17" t="s">
        <v>30</v>
      </c>
      <c r="D324" s="17">
        <v>93</v>
      </c>
      <c r="E324" s="17" t="s">
        <v>21</v>
      </c>
      <c r="F324" s="20">
        <v>45124</v>
      </c>
      <c r="G324" s="21">
        <v>259</v>
      </c>
      <c r="H324" s="22">
        <v>850</v>
      </c>
      <c r="I324" s="23">
        <v>90.5</v>
      </c>
      <c r="J324" s="23">
        <v>92.8</v>
      </c>
      <c r="K324" s="23">
        <v>91.3</v>
      </c>
      <c r="L324" s="24">
        <v>2.2999999999999972</v>
      </c>
      <c r="M324" s="24">
        <v>2.7</v>
      </c>
      <c r="N324" s="24">
        <v>0.9</v>
      </c>
      <c r="O324" s="24">
        <v>1.8000000000000003</v>
      </c>
      <c r="P324" s="70" t="s">
        <v>36</v>
      </c>
      <c r="Q324" s="17">
        <v>11</v>
      </c>
    </row>
    <row r="325" spans="1:20" ht="15.75" x14ac:dyDescent="0.25">
      <c r="A325" s="18">
        <v>10</v>
      </c>
      <c r="B325" s="34"/>
      <c r="C325" s="17" t="s">
        <v>30</v>
      </c>
      <c r="D325" s="17">
        <v>93</v>
      </c>
      <c r="E325" s="17" t="s">
        <v>21</v>
      </c>
      <c r="F325" s="20">
        <v>45124</v>
      </c>
      <c r="G325" s="50">
        <v>260</v>
      </c>
      <c r="H325" s="22">
        <v>850</v>
      </c>
      <c r="I325" s="23">
        <v>89.8</v>
      </c>
      <c r="J325" s="23">
        <v>92</v>
      </c>
      <c r="K325" s="23">
        <v>90.3</v>
      </c>
      <c r="L325" s="24">
        <v>2.2000000000000028</v>
      </c>
      <c r="M325" s="24">
        <v>2.6</v>
      </c>
      <c r="N325" s="24">
        <v>0.6</v>
      </c>
      <c r="O325" s="24">
        <v>2</v>
      </c>
      <c r="P325" s="70" t="s">
        <v>36</v>
      </c>
      <c r="Q325" s="17">
        <v>11</v>
      </c>
    </row>
    <row r="326" spans="1:20" ht="15.75" x14ac:dyDescent="0.25">
      <c r="A326" s="18">
        <v>7</v>
      </c>
      <c r="B326" s="34"/>
      <c r="C326" s="17" t="s">
        <v>30</v>
      </c>
      <c r="D326" s="17">
        <v>96</v>
      </c>
      <c r="E326" s="17" t="s">
        <v>21</v>
      </c>
      <c r="F326" s="20">
        <v>45124</v>
      </c>
      <c r="G326" s="21">
        <v>257</v>
      </c>
      <c r="H326" s="22">
        <v>750</v>
      </c>
      <c r="I326" s="23">
        <v>90.2</v>
      </c>
      <c r="J326" s="23">
        <v>93</v>
      </c>
      <c r="K326" s="23">
        <v>91.7</v>
      </c>
      <c r="L326" s="24">
        <v>2.7999999999999972</v>
      </c>
      <c r="M326" s="24">
        <v>3.7</v>
      </c>
      <c r="N326" s="24">
        <v>2</v>
      </c>
      <c r="O326" s="24">
        <v>1.7000000000000002</v>
      </c>
      <c r="P326" s="70" t="s">
        <v>36</v>
      </c>
      <c r="Q326" s="17">
        <v>11</v>
      </c>
      <c r="T326">
        <v>3</v>
      </c>
    </row>
    <row r="327" spans="1:20" ht="15.75" x14ac:dyDescent="0.25">
      <c r="A327" s="18">
        <v>8</v>
      </c>
      <c r="B327" s="57"/>
      <c r="C327" s="17" t="s">
        <v>30</v>
      </c>
      <c r="D327" s="17">
        <v>96</v>
      </c>
      <c r="E327" s="17" t="s">
        <v>21</v>
      </c>
      <c r="F327" s="20">
        <v>45124</v>
      </c>
      <c r="G327" s="50">
        <v>258</v>
      </c>
      <c r="H327" s="22">
        <v>750</v>
      </c>
      <c r="I327" s="23">
        <v>90.1</v>
      </c>
      <c r="J327" s="23">
        <v>92.2</v>
      </c>
      <c r="K327" s="23">
        <v>91</v>
      </c>
      <c r="L327" s="24">
        <v>2.1000000000000085</v>
      </c>
      <c r="M327" s="24">
        <v>2.8</v>
      </c>
      <c r="N327" s="24">
        <v>1.2</v>
      </c>
      <c r="O327" s="24">
        <v>1.5999999999999999</v>
      </c>
      <c r="P327" s="70" t="s">
        <v>36</v>
      </c>
      <c r="Q327" s="17">
        <v>11</v>
      </c>
      <c r="T327">
        <v>3</v>
      </c>
    </row>
    <row r="328" spans="1:20" ht="15.75" x14ac:dyDescent="0.25">
      <c r="A328" s="18">
        <v>17</v>
      </c>
      <c r="B328" s="19"/>
      <c r="C328" s="17" t="s">
        <v>30</v>
      </c>
      <c r="D328" s="17">
        <v>145</v>
      </c>
      <c r="E328" s="17" t="s">
        <v>21</v>
      </c>
      <c r="F328" s="20">
        <v>45124</v>
      </c>
      <c r="G328" s="21">
        <v>292</v>
      </c>
      <c r="H328" s="22">
        <v>650</v>
      </c>
      <c r="I328" s="23">
        <v>89.3</v>
      </c>
      <c r="J328" s="23">
        <v>91.8</v>
      </c>
      <c r="K328" s="23">
        <v>90</v>
      </c>
      <c r="L328" s="24">
        <v>2.5</v>
      </c>
      <c r="M328" s="24">
        <v>3.8</v>
      </c>
      <c r="N328" s="24">
        <v>1.1000000000000001</v>
      </c>
      <c r="O328" s="24">
        <v>2.6999999999999997</v>
      </c>
      <c r="P328" s="17"/>
      <c r="Q328" s="17">
        <v>12</v>
      </c>
    </row>
    <row r="329" spans="1:20" ht="15.75" x14ac:dyDescent="0.25">
      <c r="A329" s="18">
        <v>18</v>
      </c>
      <c r="B329" s="34"/>
      <c r="C329" s="17" t="s">
        <v>30</v>
      </c>
      <c r="D329" s="17">
        <v>145</v>
      </c>
      <c r="E329" s="17" t="s">
        <v>21</v>
      </c>
      <c r="F329" s="20">
        <v>45124</v>
      </c>
      <c r="G329" s="50">
        <v>293</v>
      </c>
      <c r="H329" s="22">
        <v>650</v>
      </c>
      <c r="I329" s="23">
        <v>89.2</v>
      </c>
      <c r="J329" s="23">
        <v>91.7</v>
      </c>
      <c r="K329" s="23">
        <v>89.9</v>
      </c>
      <c r="L329" s="24">
        <v>2.5</v>
      </c>
      <c r="M329" s="24">
        <v>3.8</v>
      </c>
      <c r="N329" s="24">
        <v>1.1000000000000001</v>
      </c>
      <c r="O329" s="24">
        <v>2.6999999999999997</v>
      </c>
      <c r="P329" s="17"/>
      <c r="Q329" s="17">
        <v>12</v>
      </c>
    </row>
    <row r="330" spans="1:20" ht="15.75" x14ac:dyDescent="0.25">
      <c r="A330" s="18">
        <v>11</v>
      </c>
      <c r="B330" s="19"/>
      <c r="C330" s="17" t="s">
        <v>30</v>
      </c>
      <c r="D330" s="17">
        <v>184</v>
      </c>
      <c r="E330" s="17" t="s">
        <v>21</v>
      </c>
      <c r="F330" s="20">
        <v>45124</v>
      </c>
      <c r="G330" s="21">
        <v>261</v>
      </c>
      <c r="H330" s="22">
        <v>750</v>
      </c>
      <c r="I330" s="23">
        <v>89.7</v>
      </c>
      <c r="J330" s="23">
        <v>92.4</v>
      </c>
      <c r="K330" s="23">
        <v>90.7</v>
      </c>
      <c r="L330" s="24">
        <v>2.7000000000000028</v>
      </c>
      <c r="M330" s="24">
        <v>3.6</v>
      </c>
      <c r="N330" s="24">
        <v>1.3</v>
      </c>
      <c r="O330" s="24">
        <v>2.2999999999999998</v>
      </c>
      <c r="P330" s="70" t="s">
        <v>36</v>
      </c>
      <c r="Q330" s="17">
        <v>11</v>
      </c>
    </row>
    <row r="331" spans="1:20" ht="15.75" x14ac:dyDescent="0.25">
      <c r="A331" s="18">
        <v>12</v>
      </c>
      <c r="B331" s="34"/>
      <c r="C331" s="17" t="s">
        <v>30</v>
      </c>
      <c r="D331" s="17">
        <v>184</v>
      </c>
      <c r="E331" s="17" t="s">
        <v>21</v>
      </c>
      <c r="F331" s="20">
        <v>45124</v>
      </c>
      <c r="G331" s="50">
        <v>262</v>
      </c>
      <c r="H331" s="22">
        <v>750</v>
      </c>
      <c r="I331" s="23">
        <v>90.2</v>
      </c>
      <c r="J331" s="23">
        <v>92.4</v>
      </c>
      <c r="K331" s="23">
        <v>91.1</v>
      </c>
      <c r="L331" s="24">
        <v>2.2000000000000028</v>
      </c>
      <c r="M331" s="24">
        <v>2.9</v>
      </c>
      <c r="N331" s="24">
        <v>1.2</v>
      </c>
      <c r="O331" s="24">
        <v>1.7</v>
      </c>
      <c r="P331" s="70" t="s">
        <v>36</v>
      </c>
      <c r="Q331" s="17">
        <v>11</v>
      </c>
    </row>
    <row r="332" spans="1:20" ht="15.75" x14ac:dyDescent="0.25">
      <c r="A332" s="18">
        <v>6</v>
      </c>
      <c r="B332" s="34"/>
      <c r="C332" s="17" t="s">
        <v>30</v>
      </c>
      <c r="D332" s="17">
        <v>70</v>
      </c>
      <c r="E332" s="17" t="s">
        <v>21</v>
      </c>
      <c r="F332" s="20">
        <v>45125</v>
      </c>
      <c r="G332" s="50">
        <v>431</v>
      </c>
      <c r="H332" s="22">
        <v>250</v>
      </c>
      <c r="I332" s="23">
        <v>88.5</v>
      </c>
      <c r="J332" s="23">
        <v>92.6</v>
      </c>
      <c r="K332" s="23">
        <v>89.6</v>
      </c>
      <c r="L332" s="24">
        <v>4.0999999999999943</v>
      </c>
      <c r="M332" s="24">
        <v>16.399999999999999</v>
      </c>
      <c r="N332" s="24">
        <v>4.4000000000000004</v>
      </c>
      <c r="O332" s="24">
        <v>11.999999999999998</v>
      </c>
      <c r="P332" s="70" t="s">
        <v>36</v>
      </c>
      <c r="Q332" s="17">
        <v>18</v>
      </c>
    </row>
    <row r="333" spans="1:20" ht="15.75" x14ac:dyDescent="0.25">
      <c r="A333" s="18">
        <v>7</v>
      </c>
      <c r="B333" s="34"/>
      <c r="C333" s="17" t="s">
        <v>30</v>
      </c>
      <c r="D333" s="17">
        <v>70</v>
      </c>
      <c r="E333" s="17" t="s">
        <v>21</v>
      </c>
      <c r="F333" s="20">
        <v>45125</v>
      </c>
      <c r="G333" s="21">
        <v>432</v>
      </c>
      <c r="H333" s="22">
        <v>250</v>
      </c>
      <c r="I333" s="23">
        <v>90.5</v>
      </c>
      <c r="J333" s="23">
        <v>95.3</v>
      </c>
      <c r="K333" s="23">
        <v>91.7</v>
      </c>
      <c r="L333" s="24">
        <v>4.7999999999999972</v>
      </c>
      <c r="M333" s="24">
        <v>19.2</v>
      </c>
      <c r="N333" s="24">
        <v>4.8</v>
      </c>
      <c r="O333" s="24">
        <v>14.399999999999999</v>
      </c>
      <c r="P333" s="70" t="s">
        <v>36</v>
      </c>
      <c r="Q333" s="17">
        <v>18</v>
      </c>
    </row>
    <row r="334" spans="1:20" ht="15.75" x14ac:dyDescent="0.25">
      <c r="A334" s="18">
        <v>12</v>
      </c>
      <c r="B334" s="34"/>
      <c r="C334" s="17" t="s">
        <v>30</v>
      </c>
      <c r="D334" s="17">
        <v>91</v>
      </c>
      <c r="E334" s="17" t="s">
        <v>21</v>
      </c>
      <c r="F334" s="20">
        <v>45125</v>
      </c>
      <c r="G334" s="50">
        <v>437</v>
      </c>
      <c r="H334" s="22">
        <v>250</v>
      </c>
      <c r="I334" s="23">
        <v>89.4</v>
      </c>
      <c r="J334" s="23">
        <v>94</v>
      </c>
      <c r="K334" s="23">
        <v>91.3</v>
      </c>
      <c r="L334" s="24">
        <v>4.5999999999999943</v>
      </c>
      <c r="M334" s="24">
        <v>18.399999999999999</v>
      </c>
      <c r="N334" s="24">
        <v>7.6</v>
      </c>
      <c r="O334" s="24">
        <v>10.799999999999999</v>
      </c>
      <c r="P334" s="70" t="s">
        <v>36</v>
      </c>
      <c r="Q334" s="17">
        <v>18</v>
      </c>
    </row>
    <row r="335" spans="1:20" ht="15.75" x14ac:dyDescent="0.25">
      <c r="A335" s="18">
        <v>13</v>
      </c>
      <c r="B335" s="19"/>
      <c r="C335" s="17" t="s">
        <v>30</v>
      </c>
      <c r="D335" s="17">
        <v>91</v>
      </c>
      <c r="E335" s="17" t="s">
        <v>21</v>
      </c>
      <c r="F335" s="20">
        <v>45125</v>
      </c>
      <c r="G335" s="21">
        <v>438</v>
      </c>
      <c r="H335" s="22">
        <v>250</v>
      </c>
      <c r="I335" s="23">
        <v>89.4</v>
      </c>
      <c r="J335" s="23">
        <v>94.1</v>
      </c>
      <c r="K335" s="23">
        <v>91.3</v>
      </c>
      <c r="L335" s="24">
        <v>4.6999999999999886</v>
      </c>
      <c r="M335" s="24">
        <v>18.8</v>
      </c>
      <c r="N335" s="24">
        <v>7.6</v>
      </c>
      <c r="O335" s="24">
        <v>11.200000000000001</v>
      </c>
      <c r="P335" s="17"/>
      <c r="Q335" s="17">
        <v>18</v>
      </c>
    </row>
    <row r="336" spans="1:20" ht="15.75" x14ac:dyDescent="0.25">
      <c r="A336" s="7">
        <v>1</v>
      </c>
      <c r="B336" s="34"/>
      <c r="C336" s="17" t="s">
        <v>30</v>
      </c>
      <c r="D336" s="17">
        <v>120</v>
      </c>
      <c r="E336" s="17" t="s">
        <v>21</v>
      </c>
      <c r="F336" s="20">
        <v>45125</v>
      </c>
      <c r="G336" s="21">
        <v>426</v>
      </c>
      <c r="H336" s="22">
        <v>500</v>
      </c>
      <c r="I336" s="23">
        <v>91</v>
      </c>
      <c r="J336" s="23">
        <v>94.4</v>
      </c>
      <c r="K336" s="23">
        <v>92.1</v>
      </c>
      <c r="L336" s="24">
        <v>3.4000000000000057</v>
      </c>
      <c r="M336" s="24">
        <v>6.8</v>
      </c>
      <c r="N336" s="24">
        <v>2.2000000000000002</v>
      </c>
      <c r="O336" s="24">
        <v>4.5999999999999996</v>
      </c>
      <c r="P336" s="70" t="s">
        <v>36</v>
      </c>
      <c r="Q336" s="17">
        <v>18</v>
      </c>
    </row>
    <row r="337" spans="1:20" ht="15.75" x14ac:dyDescent="0.25">
      <c r="A337" s="18">
        <v>2</v>
      </c>
      <c r="B337" s="34"/>
      <c r="C337" s="17" t="s">
        <v>30</v>
      </c>
      <c r="D337" s="17">
        <v>120</v>
      </c>
      <c r="E337" s="17" t="s">
        <v>21</v>
      </c>
      <c r="F337" s="20">
        <v>45125</v>
      </c>
      <c r="G337" s="50">
        <v>427</v>
      </c>
      <c r="H337" s="22">
        <v>500</v>
      </c>
      <c r="I337" s="23">
        <v>91.2</v>
      </c>
      <c r="J337" s="23">
        <v>94.6</v>
      </c>
      <c r="K337" s="23">
        <v>92.3</v>
      </c>
      <c r="L337" s="24">
        <v>3.3999999999999915</v>
      </c>
      <c r="M337" s="24">
        <v>6.8</v>
      </c>
      <c r="N337" s="24">
        <v>2.2000000000000002</v>
      </c>
      <c r="O337" s="24">
        <v>4.5999999999999996</v>
      </c>
      <c r="P337" s="70" t="s">
        <v>36</v>
      </c>
      <c r="Q337" s="17">
        <v>18</v>
      </c>
    </row>
    <row r="338" spans="1:20" ht="15.75" x14ac:dyDescent="0.25">
      <c r="A338" s="18">
        <v>8</v>
      </c>
      <c r="B338" s="57"/>
      <c r="C338" s="17" t="s">
        <v>30</v>
      </c>
      <c r="D338" s="17">
        <v>165</v>
      </c>
      <c r="E338" s="17" t="s">
        <v>21</v>
      </c>
      <c r="F338" s="20">
        <v>45125</v>
      </c>
      <c r="G338" s="50">
        <v>433</v>
      </c>
      <c r="H338" s="22">
        <v>250</v>
      </c>
      <c r="I338" s="23">
        <v>89.8</v>
      </c>
      <c r="J338" s="23">
        <v>94.5</v>
      </c>
      <c r="K338" s="23">
        <v>91.9</v>
      </c>
      <c r="L338" s="24">
        <v>4.7000000000000028</v>
      </c>
      <c r="M338" s="24">
        <v>18.8</v>
      </c>
      <c r="N338" s="24">
        <v>8.4</v>
      </c>
      <c r="O338" s="24">
        <v>10.4</v>
      </c>
      <c r="P338" s="70" t="s">
        <v>36</v>
      </c>
      <c r="Q338" s="17">
        <v>18</v>
      </c>
    </row>
    <row r="339" spans="1:20" ht="15.75" x14ac:dyDescent="0.25">
      <c r="A339" s="18">
        <v>9</v>
      </c>
      <c r="B339" s="19"/>
      <c r="C339" s="17" t="s">
        <v>30</v>
      </c>
      <c r="D339" s="17">
        <v>165</v>
      </c>
      <c r="E339" s="17" t="s">
        <v>21</v>
      </c>
      <c r="F339" s="20">
        <v>45125</v>
      </c>
      <c r="G339" s="21">
        <v>434</v>
      </c>
      <c r="H339" s="22">
        <v>250</v>
      </c>
      <c r="I339" s="23">
        <v>90.1</v>
      </c>
      <c r="J339" s="23">
        <v>94.7</v>
      </c>
      <c r="K339" s="23">
        <v>92.2</v>
      </c>
      <c r="L339" s="24">
        <v>4.6000000000000085</v>
      </c>
      <c r="M339" s="24">
        <v>18.399999999999999</v>
      </c>
      <c r="N339" s="24">
        <v>8.4</v>
      </c>
      <c r="O339" s="24">
        <v>9.9999999999999982</v>
      </c>
      <c r="P339" s="70" t="s">
        <v>36</v>
      </c>
      <c r="Q339" s="17">
        <v>18</v>
      </c>
    </row>
    <row r="340" spans="1:20" ht="15.75" x14ac:dyDescent="0.25">
      <c r="A340" s="18">
        <v>10</v>
      </c>
      <c r="B340" s="34"/>
      <c r="C340" s="17" t="s">
        <v>30</v>
      </c>
      <c r="D340" s="17">
        <v>169</v>
      </c>
      <c r="E340" s="17" t="s">
        <v>21</v>
      </c>
      <c r="F340" s="20">
        <v>45125</v>
      </c>
      <c r="G340" s="50">
        <v>435</v>
      </c>
      <c r="H340" s="22">
        <v>250</v>
      </c>
      <c r="I340" s="23">
        <v>89.8</v>
      </c>
      <c r="J340" s="23">
        <v>93.6</v>
      </c>
      <c r="K340" s="23">
        <v>90.6</v>
      </c>
      <c r="L340" s="24">
        <v>3.7999999999999972</v>
      </c>
      <c r="M340" s="24">
        <v>15.2</v>
      </c>
      <c r="N340" s="24">
        <v>3.2</v>
      </c>
      <c r="O340" s="24">
        <v>12</v>
      </c>
      <c r="P340" s="70" t="s">
        <v>36</v>
      </c>
      <c r="Q340" s="17">
        <v>18</v>
      </c>
    </row>
    <row r="341" spans="1:20" ht="15.75" x14ac:dyDescent="0.25">
      <c r="A341" s="18">
        <v>11</v>
      </c>
      <c r="B341" s="19"/>
      <c r="C341" s="17" t="s">
        <v>30</v>
      </c>
      <c r="D341" s="17">
        <v>169</v>
      </c>
      <c r="E341" s="17" t="s">
        <v>21</v>
      </c>
      <c r="F341" s="20">
        <v>45125</v>
      </c>
      <c r="G341" s="21">
        <v>436</v>
      </c>
      <c r="H341" s="22">
        <v>250</v>
      </c>
      <c r="I341" s="23">
        <v>89.9</v>
      </c>
      <c r="J341" s="23">
        <v>93.9</v>
      </c>
      <c r="K341" s="23">
        <v>90.9</v>
      </c>
      <c r="L341" s="24">
        <v>4</v>
      </c>
      <c r="M341" s="24">
        <v>16</v>
      </c>
      <c r="N341" s="24">
        <v>4</v>
      </c>
      <c r="O341" s="24">
        <v>12</v>
      </c>
      <c r="P341" s="70" t="s">
        <v>36</v>
      </c>
      <c r="Q341" s="17">
        <v>18</v>
      </c>
    </row>
    <row r="342" spans="1:20" ht="15.75" x14ac:dyDescent="0.25">
      <c r="A342" s="18">
        <v>4</v>
      </c>
      <c r="B342" s="34"/>
      <c r="C342" s="17" t="s">
        <v>30</v>
      </c>
      <c r="D342" s="17">
        <v>183</v>
      </c>
      <c r="E342" s="17" t="s">
        <v>21</v>
      </c>
      <c r="F342" s="20">
        <v>45125</v>
      </c>
      <c r="G342" s="50">
        <v>429</v>
      </c>
      <c r="H342" s="22">
        <v>250</v>
      </c>
      <c r="I342" s="23">
        <v>90.7</v>
      </c>
      <c r="J342" s="23">
        <v>93.7</v>
      </c>
      <c r="K342" s="23">
        <v>91.1</v>
      </c>
      <c r="L342" s="24">
        <v>3</v>
      </c>
      <c r="M342" s="24">
        <v>12</v>
      </c>
      <c r="N342" s="24">
        <v>1.6</v>
      </c>
      <c r="O342" s="24">
        <v>10.4</v>
      </c>
      <c r="P342" s="70" t="s">
        <v>36</v>
      </c>
      <c r="Q342" s="17">
        <v>18</v>
      </c>
    </row>
    <row r="343" spans="1:20" ht="15.75" x14ac:dyDescent="0.25">
      <c r="A343" s="18">
        <v>5</v>
      </c>
      <c r="B343" s="19"/>
      <c r="C343" s="17" t="s">
        <v>30</v>
      </c>
      <c r="D343" s="17">
        <v>183</v>
      </c>
      <c r="E343" s="17" t="s">
        <v>21</v>
      </c>
      <c r="F343" s="20">
        <v>45125</v>
      </c>
      <c r="G343" s="21">
        <v>430</v>
      </c>
      <c r="H343" s="22">
        <v>250</v>
      </c>
      <c r="I343" s="23">
        <v>90.5</v>
      </c>
      <c r="J343" s="23">
        <v>93.5</v>
      </c>
      <c r="K343" s="23">
        <v>91</v>
      </c>
      <c r="L343" s="24">
        <v>3</v>
      </c>
      <c r="M343" s="24">
        <v>12</v>
      </c>
      <c r="N343" s="24">
        <v>2</v>
      </c>
      <c r="O343" s="24">
        <v>10</v>
      </c>
      <c r="P343" s="70" t="s">
        <v>36</v>
      </c>
      <c r="Q343" s="17">
        <v>18</v>
      </c>
    </row>
    <row r="344" spans="1:20" ht="15.75" x14ac:dyDescent="0.25">
      <c r="A344" s="18">
        <v>3</v>
      </c>
      <c r="B344" s="19"/>
      <c r="C344" s="17" t="s">
        <v>30</v>
      </c>
      <c r="D344" s="17">
        <v>45</v>
      </c>
      <c r="E344" s="17" t="s">
        <v>21</v>
      </c>
      <c r="F344" s="20">
        <v>45126</v>
      </c>
      <c r="G344" s="21">
        <v>303</v>
      </c>
      <c r="H344" s="22">
        <v>750</v>
      </c>
      <c r="I344" s="23">
        <v>90.9</v>
      </c>
      <c r="J344" s="23">
        <v>92</v>
      </c>
      <c r="K344" s="23">
        <v>91.4</v>
      </c>
      <c r="L344" s="24">
        <v>1.0999999999999943</v>
      </c>
      <c r="M344" s="24">
        <v>1.5</v>
      </c>
      <c r="N344" s="24">
        <v>0.7</v>
      </c>
      <c r="O344" s="24">
        <v>0.8</v>
      </c>
      <c r="P344" s="17"/>
      <c r="Q344" s="17">
        <v>13</v>
      </c>
    </row>
    <row r="345" spans="1:20" ht="15.75" x14ac:dyDescent="0.25">
      <c r="A345" s="18">
        <v>4</v>
      </c>
      <c r="B345" s="34"/>
      <c r="C345" s="17" t="s">
        <v>30</v>
      </c>
      <c r="D345" s="17">
        <v>45</v>
      </c>
      <c r="E345" s="17" t="s">
        <v>21</v>
      </c>
      <c r="F345" s="20">
        <v>45126</v>
      </c>
      <c r="G345" s="50">
        <v>304</v>
      </c>
      <c r="H345" s="22">
        <v>750</v>
      </c>
      <c r="I345" s="23">
        <v>91.6</v>
      </c>
      <c r="J345" s="23">
        <v>92.4</v>
      </c>
      <c r="K345" s="23">
        <v>91.8</v>
      </c>
      <c r="L345" s="24">
        <v>0.80000000000001137</v>
      </c>
      <c r="M345" s="24">
        <v>1.1000000000000001</v>
      </c>
      <c r="N345" s="24">
        <v>0.3</v>
      </c>
      <c r="O345" s="24">
        <v>0.8</v>
      </c>
      <c r="P345" s="17"/>
      <c r="Q345" s="17">
        <v>13</v>
      </c>
    </row>
    <row r="346" spans="1:20" ht="15.75" x14ac:dyDescent="0.25">
      <c r="A346" s="18">
        <v>9</v>
      </c>
      <c r="B346" s="19"/>
      <c r="C346" s="17" t="s">
        <v>30</v>
      </c>
      <c r="D346" s="17">
        <v>74</v>
      </c>
      <c r="E346" s="17" t="s">
        <v>21</v>
      </c>
      <c r="F346" s="20">
        <v>45126</v>
      </c>
      <c r="G346" s="21">
        <v>309</v>
      </c>
      <c r="H346" s="22">
        <v>400</v>
      </c>
      <c r="I346" s="23">
        <v>90.8</v>
      </c>
      <c r="J346" s="23">
        <v>93.6</v>
      </c>
      <c r="K346" s="23">
        <v>91.7</v>
      </c>
      <c r="L346" s="24">
        <v>2.7999999999999972</v>
      </c>
      <c r="M346" s="24">
        <v>7</v>
      </c>
      <c r="N346" s="24">
        <v>2.2999999999999998</v>
      </c>
      <c r="O346" s="24">
        <v>4.7</v>
      </c>
      <c r="P346" s="17"/>
      <c r="Q346" s="17">
        <v>13</v>
      </c>
    </row>
    <row r="347" spans="1:20" ht="15.75" x14ac:dyDescent="0.25">
      <c r="A347" s="18">
        <v>10</v>
      </c>
      <c r="B347" s="34"/>
      <c r="C347" s="17" t="s">
        <v>30</v>
      </c>
      <c r="D347" s="17">
        <v>74</v>
      </c>
      <c r="E347" s="17" t="s">
        <v>21</v>
      </c>
      <c r="F347" s="20">
        <v>45126</v>
      </c>
      <c r="G347" s="50">
        <v>310</v>
      </c>
      <c r="H347" s="22">
        <v>400</v>
      </c>
      <c r="I347" s="23">
        <v>92</v>
      </c>
      <c r="J347" s="23">
        <v>95</v>
      </c>
      <c r="K347" s="23">
        <v>93</v>
      </c>
      <c r="L347" s="24">
        <v>3</v>
      </c>
      <c r="M347" s="24">
        <v>7.5</v>
      </c>
      <c r="N347" s="24">
        <v>2.5</v>
      </c>
      <c r="O347" s="24">
        <v>5</v>
      </c>
      <c r="P347" s="17"/>
      <c r="Q347" s="17">
        <v>13</v>
      </c>
    </row>
    <row r="348" spans="1:20" ht="15.75" x14ac:dyDescent="0.25">
      <c r="A348" s="7">
        <v>1</v>
      </c>
      <c r="B348" s="34"/>
      <c r="C348" s="17" t="s">
        <v>30</v>
      </c>
      <c r="D348" s="17">
        <v>87</v>
      </c>
      <c r="E348" s="17" t="s">
        <v>21</v>
      </c>
      <c r="F348" s="20">
        <v>45126</v>
      </c>
      <c r="G348" s="21">
        <v>301</v>
      </c>
      <c r="H348" s="22">
        <v>500</v>
      </c>
      <c r="I348" s="23">
        <v>90.6</v>
      </c>
      <c r="J348" s="23">
        <v>93</v>
      </c>
      <c r="K348" s="23">
        <v>91.8</v>
      </c>
      <c r="L348" s="24">
        <v>2.4000000000000057</v>
      </c>
      <c r="M348" s="24">
        <v>4.8</v>
      </c>
      <c r="N348" s="24">
        <v>2.4</v>
      </c>
      <c r="O348" s="24">
        <v>2.4</v>
      </c>
      <c r="P348" s="17"/>
      <c r="Q348" s="17">
        <v>13</v>
      </c>
    </row>
    <row r="349" spans="1:20" ht="15.75" x14ac:dyDescent="0.25">
      <c r="A349" s="18">
        <v>2</v>
      </c>
      <c r="B349" s="34"/>
      <c r="C349" s="17" t="s">
        <v>30</v>
      </c>
      <c r="D349" s="17">
        <v>87</v>
      </c>
      <c r="E349" s="17" t="s">
        <v>21</v>
      </c>
      <c r="F349" s="20">
        <v>45126</v>
      </c>
      <c r="G349" s="50">
        <v>302</v>
      </c>
      <c r="H349" s="22">
        <v>500</v>
      </c>
      <c r="I349" s="23">
        <v>91.3</v>
      </c>
      <c r="J349" s="23">
        <v>93.4</v>
      </c>
      <c r="K349" s="23">
        <v>92.3</v>
      </c>
      <c r="L349" s="24">
        <v>2.1000000000000085</v>
      </c>
      <c r="M349" s="24">
        <v>4.2</v>
      </c>
      <c r="N349" s="24">
        <v>2</v>
      </c>
      <c r="O349" s="24">
        <v>2.2000000000000002</v>
      </c>
      <c r="P349" s="17"/>
      <c r="Q349" s="17">
        <v>13</v>
      </c>
    </row>
    <row r="350" spans="1:20" ht="15.75" x14ac:dyDescent="0.25">
      <c r="A350" s="18">
        <v>11</v>
      </c>
      <c r="B350" s="19"/>
      <c r="C350" s="17" t="s">
        <v>30</v>
      </c>
      <c r="D350" s="17">
        <v>98</v>
      </c>
      <c r="E350" s="17" t="s">
        <v>21</v>
      </c>
      <c r="F350" s="20">
        <v>45126</v>
      </c>
      <c r="G350" s="21">
        <v>311</v>
      </c>
      <c r="H350" s="22">
        <v>500</v>
      </c>
      <c r="I350" s="23">
        <v>91.3</v>
      </c>
      <c r="J350" s="23">
        <v>92.1</v>
      </c>
      <c r="K350" s="23">
        <v>91.2</v>
      </c>
      <c r="L350" s="24">
        <v>0.79999999999999716</v>
      </c>
      <c r="M350" s="75">
        <v>1.8</v>
      </c>
      <c r="N350" s="75">
        <v>0</v>
      </c>
      <c r="O350" s="24">
        <v>1.8</v>
      </c>
      <c r="P350" s="17"/>
      <c r="Q350" s="17">
        <v>13</v>
      </c>
    </row>
    <row r="351" spans="1:20" ht="15.75" x14ac:dyDescent="0.25">
      <c r="A351" s="18">
        <v>12</v>
      </c>
      <c r="B351" s="34"/>
      <c r="C351" s="17" t="s">
        <v>30</v>
      </c>
      <c r="D351" s="17">
        <v>98</v>
      </c>
      <c r="E351" s="17" t="s">
        <v>21</v>
      </c>
      <c r="F351" s="20">
        <v>45126</v>
      </c>
      <c r="G351" s="50">
        <v>312</v>
      </c>
      <c r="H351" s="22">
        <v>500</v>
      </c>
      <c r="I351" s="23">
        <v>91.6</v>
      </c>
      <c r="J351" s="23">
        <v>92.8</v>
      </c>
      <c r="K351" s="23">
        <v>91.6</v>
      </c>
      <c r="L351" s="24">
        <v>1.2000000000000028</v>
      </c>
      <c r="M351" s="24">
        <v>2.4</v>
      </c>
      <c r="N351" s="24">
        <v>0</v>
      </c>
      <c r="O351" s="24">
        <v>2.4</v>
      </c>
      <c r="P351" s="17"/>
      <c r="Q351" s="17">
        <v>13</v>
      </c>
    </row>
    <row r="352" spans="1:20" ht="15.75" x14ac:dyDescent="0.25">
      <c r="A352" s="18">
        <v>7</v>
      </c>
      <c r="B352" s="34"/>
      <c r="C352" s="17" t="s">
        <v>30</v>
      </c>
      <c r="D352" s="17">
        <v>150</v>
      </c>
      <c r="E352" s="17" t="s">
        <v>21</v>
      </c>
      <c r="F352" s="20">
        <v>45126</v>
      </c>
      <c r="G352" s="21">
        <v>307</v>
      </c>
      <c r="H352" s="22">
        <v>300</v>
      </c>
      <c r="I352" s="23">
        <v>91.8</v>
      </c>
      <c r="J352" s="23">
        <v>94.6</v>
      </c>
      <c r="K352" s="23">
        <v>92.3</v>
      </c>
      <c r="L352" s="24">
        <v>2.7999999999999972</v>
      </c>
      <c r="M352" s="24">
        <v>9.3000000000000007</v>
      </c>
      <c r="N352" s="24">
        <v>1.7</v>
      </c>
      <c r="O352" s="24">
        <v>7.6000000000000005</v>
      </c>
      <c r="P352" s="17"/>
      <c r="Q352" s="17">
        <v>13</v>
      </c>
      <c r="T352">
        <v>3</v>
      </c>
    </row>
    <row r="353" spans="1:20" ht="15.75" x14ac:dyDescent="0.25">
      <c r="A353" s="18">
        <v>8</v>
      </c>
      <c r="B353" s="57"/>
      <c r="C353" s="17" t="s">
        <v>30</v>
      </c>
      <c r="D353" s="17">
        <v>150</v>
      </c>
      <c r="E353" s="17" t="s">
        <v>21</v>
      </c>
      <c r="F353" s="20">
        <v>45126</v>
      </c>
      <c r="G353" s="50">
        <v>308</v>
      </c>
      <c r="H353" s="22">
        <v>300</v>
      </c>
      <c r="I353" s="23">
        <v>90.8</v>
      </c>
      <c r="J353" s="23">
        <v>93.5</v>
      </c>
      <c r="K353" s="23">
        <v>91.1</v>
      </c>
      <c r="L353" s="24">
        <v>2.7000000000000028</v>
      </c>
      <c r="M353" s="24">
        <v>9</v>
      </c>
      <c r="N353" s="24">
        <v>1</v>
      </c>
      <c r="O353" s="24">
        <v>8</v>
      </c>
      <c r="P353" s="17"/>
      <c r="Q353" s="17">
        <v>13</v>
      </c>
      <c r="T353">
        <v>3</v>
      </c>
    </row>
    <row r="354" spans="1:20" ht="15.75" x14ac:dyDescent="0.25">
      <c r="A354" s="18">
        <v>5</v>
      </c>
      <c r="B354" s="19"/>
      <c r="C354" s="17" t="s">
        <v>30</v>
      </c>
      <c r="D354" s="17">
        <v>455</v>
      </c>
      <c r="E354" s="17" t="s">
        <v>21</v>
      </c>
      <c r="F354" s="20">
        <v>45126</v>
      </c>
      <c r="G354" s="21">
        <v>305</v>
      </c>
      <c r="H354" s="22">
        <v>200</v>
      </c>
      <c r="I354" s="23">
        <v>91.3</v>
      </c>
      <c r="J354" s="23">
        <v>94.3</v>
      </c>
      <c r="K354" s="23">
        <v>91.9</v>
      </c>
      <c r="L354" s="24">
        <v>3</v>
      </c>
      <c r="M354" s="24">
        <v>15</v>
      </c>
      <c r="N354" s="24">
        <v>3</v>
      </c>
      <c r="O354" s="24">
        <v>12</v>
      </c>
      <c r="P354" s="17"/>
      <c r="Q354" s="17">
        <v>13</v>
      </c>
      <c r="T354">
        <v>3</v>
      </c>
    </row>
    <row r="355" spans="1:20" ht="15.75" x14ac:dyDescent="0.25">
      <c r="A355" s="18">
        <v>6</v>
      </c>
      <c r="B355" s="34"/>
      <c r="C355" s="17" t="s">
        <v>30</v>
      </c>
      <c r="D355" s="17">
        <v>455</v>
      </c>
      <c r="E355" s="17" t="s">
        <v>21</v>
      </c>
      <c r="F355" s="20">
        <v>45126</v>
      </c>
      <c r="G355" s="50">
        <v>306</v>
      </c>
      <c r="H355" s="22">
        <v>200</v>
      </c>
      <c r="I355" s="23">
        <v>90.8</v>
      </c>
      <c r="J355" s="23">
        <v>95</v>
      </c>
      <c r="K355" s="23">
        <v>92</v>
      </c>
      <c r="L355" s="24">
        <v>4.2000000000000028</v>
      </c>
      <c r="M355" s="24">
        <v>21</v>
      </c>
      <c r="N355" s="24">
        <v>6</v>
      </c>
      <c r="O355" s="24">
        <v>15</v>
      </c>
      <c r="P355" s="17"/>
      <c r="Q355" s="17">
        <v>13</v>
      </c>
      <c r="T355">
        <v>3</v>
      </c>
    </row>
    <row r="356" spans="1:20" ht="15.75" x14ac:dyDescent="0.25">
      <c r="A356" s="18">
        <v>17</v>
      </c>
      <c r="B356" s="19"/>
      <c r="C356" s="17" t="s">
        <v>30</v>
      </c>
      <c r="D356" s="17">
        <v>11</v>
      </c>
      <c r="E356" s="17" t="s">
        <v>21</v>
      </c>
      <c r="F356" s="20">
        <v>45127</v>
      </c>
      <c r="G356" s="21">
        <v>317</v>
      </c>
      <c r="H356" s="22">
        <v>700</v>
      </c>
      <c r="I356" s="23">
        <v>91</v>
      </c>
      <c r="J356" s="23">
        <v>94.2</v>
      </c>
      <c r="K356" s="23">
        <v>92.6</v>
      </c>
      <c r="L356" s="24">
        <v>3.2000000000000028</v>
      </c>
      <c r="M356" s="24">
        <v>4.5999999999999996</v>
      </c>
      <c r="N356" s="24">
        <v>2.2999999999999998</v>
      </c>
      <c r="O356" s="24">
        <v>2.2999999999999998</v>
      </c>
      <c r="P356" s="17"/>
      <c r="Q356" s="17">
        <v>13</v>
      </c>
    </row>
    <row r="357" spans="1:20" ht="15.75" x14ac:dyDescent="0.25">
      <c r="A357" s="18">
        <v>18</v>
      </c>
      <c r="B357" s="34"/>
      <c r="C357" s="17" t="s">
        <v>30</v>
      </c>
      <c r="D357" s="17">
        <v>11</v>
      </c>
      <c r="E357" s="17" t="s">
        <v>21</v>
      </c>
      <c r="F357" s="20">
        <v>45127</v>
      </c>
      <c r="G357" s="50">
        <v>318</v>
      </c>
      <c r="H357" s="22">
        <v>700</v>
      </c>
      <c r="I357" s="23">
        <v>91.5</v>
      </c>
      <c r="J357" s="23">
        <v>94.6</v>
      </c>
      <c r="K357" s="23">
        <v>93</v>
      </c>
      <c r="L357" s="24">
        <v>3.0999999999999943</v>
      </c>
      <c r="M357" s="24">
        <v>4.4000000000000004</v>
      </c>
      <c r="N357" s="24">
        <v>2.1</v>
      </c>
      <c r="O357" s="24">
        <v>2.3000000000000003</v>
      </c>
      <c r="P357" s="17"/>
      <c r="Q357" s="17">
        <v>13</v>
      </c>
    </row>
    <row r="358" spans="1:20" ht="15.75" x14ac:dyDescent="0.25">
      <c r="A358" s="18">
        <v>15</v>
      </c>
      <c r="B358" s="19"/>
      <c r="C358" s="17" t="s">
        <v>30</v>
      </c>
      <c r="D358" s="17">
        <v>274</v>
      </c>
      <c r="E358" s="17" t="s">
        <v>21</v>
      </c>
      <c r="F358" s="20">
        <v>45127</v>
      </c>
      <c r="G358" s="21">
        <v>315</v>
      </c>
      <c r="H358" s="22">
        <v>750</v>
      </c>
      <c r="I358" s="23">
        <v>91.1</v>
      </c>
      <c r="J358" s="23">
        <v>92.2</v>
      </c>
      <c r="K358" s="23">
        <v>91.9</v>
      </c>
      <c r="L358" s="24">
        <v>1.1000000000000085</v>
      </c>
      <c r="M358" s="24">
        <v>1.5</v>
      </c>
      <c r="N358" s="24">
        <v>1.1000000000000001</v>
      </c>
      <c r="O358" s="24">
        <v>0.39999999999999991</v>
      </c>
      <c r="P358" s="17"/>
      <c r="Q358" s="17">
        <v>13</v>
      </c>
    </row>
    <row r="359" spans="1:20" ht="15.75" x14ac:dyDescent="0.25">
      <c r="A359" s="18">
        <v>16</v>
      </c>
      <c r="B359" s="34"/>
      <c r="C359" s="17" t="s">
        <v>30</v>
      </c>
      <c r="D359" s="17">
        <v>274</v>
      </c>
      <c r="E359" s="17" t="s">
        <v>21</v>
      </c>
      <c r="F359" s="20">
        <v>45127</v>
      </c>
      <c r="G359" s="50">
        <v>316</v>
      </c>
      <c r="H359" s="22">
        <v>750</v>
      </c>
      <c r="I359" s="23">
        <v>90.6</v>
      </c>
      <c r="J359" s="23">
        <v>91.5</v>
      </c>
      <c r="K359" s="23">
        <v>91.3</v>
      </c>
      <c r="L359" s="24">
        <v>0.90000000000000568</v>
      </c>
      <c r="M359" s="24">
        <v>1.2</v>
      </c>
      <c r="N359" s="24">
        <v>0.9</v>
      </c>
      <c r="O359" s="24">
        <v>0.29999999999999993</v>
      </c>
      <c r="P359" s="17"/>
      <c r="Q359" s="17">
        <v>13</v>
      </c>
    </row>
    <row r="360" spans="1:20" ht="15.75" x14ac:dyDescent="0.25">
      <c r="A360" s="18">
        <v>13</v>
      </c>
      <c r="B360" s="19"/>
      <c r="C360" s="17" t="s">
        <v>30</v>
      </c>
      <c r="D360" s="17">
        <v>276</v>
      </c>
      <c r="E360" s="17" t="s">
        <v>21</v>
      </c>
      <c r="F360" s="20">
        <v>45127</v>
      </c>
      <c r="G360" s="21">
        <v>313</v>
      </c>
      <c r="H360" s="22">
        <v>250</v>
      </c>
      <c r="I360" s="23">
        <v>91.1</v>
      </c>
      <c r="J360" s="23">
        <v>93.1</v>
      </c>
      <c r="K360" s="23">
        <v>91.8</v>
      </c>
      <c r="L360" s="24">
        <v>2</v>
      </c>
      <c r="M360" s="24">
        <v>8</v>
      </c>
      <c r="N360" s="24">
        <v>2.8</v>
      </c>
      <c r="O360" s="24">
        <v>5.2</v>
      </c>
      <c r="P360" s="17"/>
      <c r="Q360" s="17">
        <v>13</v>
      </c>
    </row>
    <row r="361" spans="1:20" ht="15.75" x14ac:dyDescent="0.25">
      <c r="A361" s="18">
        <v>14</v>
      </c>
      <c r="B361" s="34"/>
      <c r="C361" s="17" t="s">
        <v>30</v>
      </c>
      <c r="D361" s="17">
        <v>276</v>
      </c>
      <c r="E361" s="17" t="s">
        <v>21</v>
      </c>
      <c r="F361" s="20">
        <v>45127</v>
      </c>
      <c r="G361" s="50">
        <v>314</v>
      </c>
      <c r="H361" s="22">
        <v>250</v>
      </c>
      <c r="I361" s="23">
        <v>91.1</v>
      </c>
      <c r="J361" s="23">
        <v>93.2</v>
      </c>
      <c r="K361" s="23">
        <v>92</v>
      </c>
      <c r="L361" s="24">
        <v>2.1000000000000085</v>
      </c>
      <c r="M361" s="24">
        <v>8.4</v>
      </c>
      <c r="N361" s="24">
        <v>3.6</v>
      </c>
      <c r="O361" s="24">
        <v>4.8000000000000007</v>
      </c>
      <c r="P361" s="17"/>
      <c r="Q361" s="17">
        <v>13</v>
      </c>
    </row>
    <row r="362" spans="1:20" ht="15.75" x14ac:dyDescent="0.25">
      <c r="A362" s="18">
        <v>19</v>
      </c>
      <c r="B362" s="19"/>
      <c r="C362" s="17" t="s">
        <v>30</v>
      </c>
      <c r="D362" s="17">
        <v>44</v>
      </c>
      <c r="E362" s="17" t="s">
        <v>21</v>
      </c>
      <c r="F362" s="20">
        <v>45128</v>
      </c>
      <c r="G362" s="21">
        <v>319</v>
      </c>
      <c r="H362" s="22">
        <v>500</v>
      </c>
      <c r="I362" s="23">
        <v>91.3</v>
      </c>
      <c r="J362" s="23">
        <v>94.5</v>
      </c>
      <c r="K362" s="23">
        <v>93.1</v>
      </c>
      <c r="L362" s="24">
        <v>3.2000000000000028</v>
      </c>
      <c r="M362" s="24">
        <v>6.4</v>
      </c>
      <c r="N362" s="24">
        <v>3.6</v>
      </c>
      <c r="O362" s="24">
        <v>2.8000000000000003</v>
      </c>
      <c r="P362" s="17"/>
      <c r="Q362" s="17">
        <v>13</v>
      </c>
    </row>
    <row r="363" spans="1:20" ht="15.75" x14ac:dyDescent="0.25">
      <c r="A363" s="18">
        <v>20</v>
      </c>
      <c r="B363" s="34"/>
      <c r="C363" s="17" t="s">
        <v>30</v>
      </c>
      <c r="D363" s="17">
        <v>44</v>
      </c>
      <c r="E363" s="17" t="s">
        <v>21</v>
      </c>
      <c r="F363" s="20">
        <v>45128</v>
      </c>
      <c r="G363" s="50">
        <v>320</v>
      </c>
      <c r="H363" s="22">
        <v>500</v>
      </c>
      <c r="I363" s="23">
        <v>91.7</v>
      </c>
      <c r="J363" s="23">
        <v>94.8</v>
      </c>
      <c r="K363" s="23">
        <v>93.4</v>
      </c>
      <c r="L363" s="24">
        <v>3.0999999999999943</v>
      </c>
      <c r="M363" s="24">
        <v>6.2</v>
      </c>
      <c r="N363" s="24">
        <v>3.4</v>
      </c>
      <c r="O363" s="24">
        <v>2.8000000000000003</v>
      </c>
      <c r="P363" s="17"/>
      <c r="Q363" s="17">
        <v>13</v>
      </c>
    </row>
    <row r="364" spans="1:20" ht="15.75" x14ac:dyDescent="0.25">
      <c r="A364" s="18">
        <v>21</v>
      </c>
      <c r="B364" s="19"/>
      <c r="C364" s="17" t="s">
        <v>30</v>
      </c>
      <c r="D364" s="17">
        <v>139</v>
      </c>
      <c r="E364" s="17" t="s">
        <v>21</v>
      </c>
      <c r="F364" s="20">
        <v>45128</v>
      </c>
      <c r="G364" s="21">
        <v>321</v>
      </c>
      <c r="H364" s="22">
        <v>500</v>
      </c>
      <c r="I364" s="23">
        <v>91.2</v>
      </c>
      <c r="J364" s="23">
        <v>93.9</v>
      </c>
      <c r="K364" s="23">
        <v>92.4</v>
      </c>
      <c r="L364" s="24">
        <v>2.7000000000000028</v>
      </c>
      <c r="M364" s="24">
        <v>5.4</v>
      </c>
      <c r="N364" s="24">
        <v>2.4</v>
      </c>
      <c r="O364" s="24">
        <v>3.0000000000000004</v>
      </c>
      <c r="P364" s="17"/>
      <c r="Q364" s="17">
        <v>13</v>
      </c>
      <c r="T364">
        <v>3</v>
      </c>
    </row>
    <row r="365" spans="1:20" ht="15.75" x14ac:dyDescent="0.25">
      <c r="A365" s="18">
        <v>22</v>
      </c>
      <c r="B365" s="19"/>
      <c r="C365" s="17" t="s">
        <v>30</v>
      </c>
      <c r="D365" s="17">
        <v>139</v>
      </c>
      <c r="E365" s="17" t="s">
        <v>21</v>
      </c>
      <c r="F365" s="20">
        <v>45128</v>
      </c>
      <c r="G365" s="50">
        <v>322</v>
      </c>
      <c r="H365" s="22">
        <v>500</v>
      </c>
      <c r="I365" s="23">
        <v>91.4</v>
      </c>
      <c r="J365" s="23">
        <v>94.2</v>
      </c>
      <c r="K365" s="23">
        <v>92.2</v>
      </c>
      <c r="L365" s="24">
        <v>2.7999999999999972</v>
      </c>
      <c r="M365" s="24">
        <v>5.6</v>
      </c>
      <c r="N365" s="24">
        <v>1.6</v>
      </c>
      <c r="O365" s="24">
        <v>3.9999999999999996</v>
      </c>
      <c r="P365" s="17"/>
      <c r="Q365" s="17">
        <v>13</v>
      </c>
      <c r="T365">
        <v>3</v>
      </c>
    </row>
    <row r="366" spans="1:20" ht="15.75" x14ac:dyDescent="0.25">
      <c r="A366" s="18">
        <v>18</v>
      </c>
      <c r="B366" s="34"/>
      <c r="C366" s="17" t="s">
        <v>30</v>
      </c>
      <c r="D366" s="17">
        <v>3</v>
      </c>
      <c r="E366" s="17" t="s">
        <v>21</v>
      </c>
      <c r="F366" s="20">
        <v>45131</v>
      </c>
      <c r="G366" s="50">
        <v>443</v>
      </c>
      <c r="H366" s="22">
        <v>750</v>
      </c>
      <c r="I366" s="23">
        <v>90</v>
      </c>
      <c r="J366" s="23">
        <v>94.2</v>
      </c>
      <c r="K366" s="23">
        <v>91</v>
      </c>
      <c r="L366" s="24">
        <v>4.2000000000000028</v>
      </c>
      <c r="M366" s="24">
        <v>5.6</v>
      </c>
      <c r="N366" s="24">
        <v>1.3</v>
      </c>
      <c r="O366" s="24">
        <v>4.3</v>
      </c>
      <c r="P366" s="17"/>
      <c r="Q366" s="17">
        <v>18</v>
      </c>
    </row>
    <row r="367" spans="1:20" ht="15.75" x14ac:dyDescent="0.25">
      <c r="A367" s="18">
        <v>19</v>
      </c>
      <c r="B367" s="19"/>
      <c r="C367" s="17" t="s">
        <v>30</v>
      </c>
      <c r="D367" s="17">
        <v>3</v>
      </c>
      <c r="E367" s="17" t="s">
        <v>21</v>
      </c>
      <c r="F367" s="20">
        <v>45131</v>
      </c>
      <c r="G367" s="21">
        <v>444</v>
      </c>
      <c r="H367" s="22">
        <v>750</v>
      </c>
      <c r="I367" s="23">
        <v>88.3</v>
      </c>
      <c r="J367" s="23">
        <v>92.7</v>
      </c>
      <c r="K367" s="23">
        <v>89.3</v>
      </c>
      <c r="L367" s="24">
        <v>4.4000000000000057</v>
      </c>
      <c r="M367" s="24">
        <v>5.9</v>
      </c>
      <c r="N367" s="24">
        <v>1.3</v>
      </c>
      <c r="O367" s="24">
        <v>4.6000000000000005</v>
      </c>
      <c r="P367" s="17"/>
      <c r="Q367" s="17">
        <v>18</v>
      </c>
    </row>
    <row r="368" spans="1:20" ht="15.75" x14ac:dyDescent="0.25">
      <c r="A368" s="18">
        <v>16</v>
      </c>
      <c r="B368" s="34"/>
      <c r="C368" s="17" t="s">
        <v>30</v>
      </c>
      <c r="D368" s="17">
        <v>5</v>
      </c>
      <c r="E368" s="17" t="s">
        <v>21</v>
      </c>
      <c r="F368" s="20">
        <v>45131</v>
      </c>
      <c r="G368" s="50">
        <v>441</v>
      </c>
      <c r="H368" s="22">
        <v>1000</v>
      </c>
      <c r="I368" s="23">
        <v>90.4</v>
      </c>
      <c r="J368" s="23">
        <v>92.9</v>
      </c>
      <c r="K368" s="23">
        <v>91.4</v>
      </c>
      <c r="L368" s="24">
        <v>2.5</v>
      </c>
      <c r="M368" s="24">
        <v>2.5</v>
      </c>
      <c r="N368" s="24">
        <v>1</v>
      </c>
      <c r="O368" s="24">
        <v>1.5</v>
      </c>
      <c r="P368" s="17"/>
      <c r="Q368" s="17">
        <v>18</v>
      </c>
    </row>
    <row r="369" spans="1:21" ht="15.75" x14ac:dyDescent="0.25">
      <c r="A369" s="18">
        <v>17</v>
      </c>
      <c r="B369" s="19"/>
      <c r="C369" s="17" t="s">
        <v>30</v>
      </c>
      <c r="D369" s="17">
        <v>5</v>
      </c>
      <c r="E369" s="17" t="s">
        <v>21</v>
      </c>
      <c r="F369" s="20">
        <v>45131</v>
      </c>
      <c r="G369" s="21">
        <v>442</v>
      </c>
      <c r="H369" s="22">
        <v>1000</v>
      </c>
      <c r="I369" s="23">
        <v>89</v>
      </c>
      <c r="J369" s="23">
        <v>91.4</v>
      </c>
      <c r="K369" s="23">
        <v>89.8</v>
      </c>
      <c r="L369" s="24">
        <v>2.4000000000000057</v>
      </c>
      <c r="M369" s="24">
        <v>2.4</v>
      </c>
      <c r="N369" s="24">
        <v>0.8</v>
      </c>
      <c r="O369" s="24">
        <v>1.5999999999999999</v>
      </c>
      <c r="P369" s="17"/>
      <c r="Q369" s="17">
        <v>18</v>
      </c>
    </row>
    <row r="370" spans="1:21" ht="15.75" x14ac:dyDescent="0.25">
      <c r="A370" s="18">
        <v>14</v>
      </c>
      <c r="B370" s="34"/>
      <c r="C370" s="17" t="s">
        <v>30</v>
      </c>
      <c r="D370" s="17">
        <v>14</v>
      </c>
      <c r="E370" s="17" t="s">
        <v>21</v>
      </c>
      <c r="F370" s="20">
        <v>45131</v>
      </c>
      <c r="G370" s="50">
        <v>439</v>
      </c>
      <c r="H370" s="22">
        <v>750</v>
      </c>
      <c r="I370" s="23">
        <v>90.6</v>
      </c>
      <c r="J370" s="23">
        <v>93.5</v>
      </c>
      <c r="K370" s="23">
        <v>91.3</v>
      </c>
      <c r="L370" s="24">
        <v>2.9000000000000057</v>
      </c>
      <c r="M370" s="24">
        <v>3.9</v>
      </c>
      <c r="N370" s="24">
        <v>0.9</v>
      </c>
      <c r="O370" s="24">
        <v>3</v>
      </c>
      <c r="P370" s="17"/>
      <c r="Q370" s="17">
        <v>18</v>
      </c>
    </row>
    <row r="371" spans="1:21" ht="15.75" x14ac:dyDescent="0.25">
      <c r="A371" s="18">
        <v>15</v>
      </c>
      <c r="B371" s="19"/>
      <c r="C371" s="17" t="s">
        <v>30</v>
      </c>
      <c r="D371" s="17">
        <v>14</v>
      </c>
      <c r="E371" s="17" t="s">
        <v>21</v>
      </c>
      <c r="F371" s="20">
        <v>45131</v>
      </c>
      <c r="G371" s="21">
        <v>440</v>
      </c>
      <c r="H371" s="22">
        <v>750</v>
      </c>
      <c r="I371" s="23">
        <v>89.6</v>
      </c>
      <c r="J371" s="23">
        <v>92.6</v>
      </c>
      <c r="K371" s="23">
        <v>90.1</v>
      </c>
      <c r="L371" s="24">
        <v>3</v>
      </c>
      <c r="M371" s="24">
        <v>4</v>
      </c>
      <c r="N371" s="24">
        <v>0.7</v>
      </c>
      <c r="O371" s="24">
        <v>3.3</v>
      </c>
      <c r="P371" s="17"/>
      <c r="Q371" s="17">
        <v>18</v>
      </c>
    </row>
    <row r="372" spans="1:21" ht="15.75" x14ac:dyDescent="0.25">
      <c r="A372" s="18">
        <v>22</v>
      </c>
      <c r="B372" s="19"/>
      <c r="C372" s="17" t="s">
        <v>30</v>
      </c>
      <c r="D372" s="17">
        <v>197</v>
      </c>
      <c r="E372" s="17" t="s">
        <v>21</v>
      </c>
      <c r="F372" s="20">
        <v>45131</v>
      </c>
      <c r="G372" s="50">
        <v>447</v>
      </c>
      <c r="H372" s="22">
        <v>350</v>
      </c>
      <c r="I372" s="23">
        <v>92.2</v>
      </c>
      <c r="J372" s="23">
        <v>95</v>
      </c>
      <c r="K372" s="23">
        <v>92.5</v>
      </c>
      <c r="L372" s="24">
        <v>2.7999999999999972</v>
      </c>
      <c r="M372" s="24">
        <v>8</v>
      </c>
      <c r="N372" s="24">
        <v>0.9</v>
      </c>
      <c r="O372" s="24">
        <v>7.1</v>
      </c>
      <c r="P372" s="17"/>
      <c r="Q372" s="17">
        <v>18</v>
      </c>
    </row>
    <row r="373" spans="1:21" ht="15.75" x14ac:dyDescent="0.25">
      <c r="A373" s="7">
        <v>1</v>
      </c>
      <c r="B373" s="34"/>
      <c r="C373" s="17" t="s">
        <v>30</v>
      </c>
      <c r="D373" s="17">
        <v>197</v>
      </c>
      <c r="E373" s="17" t="s">
        <v>21</v>
      </c>
      <c r="F373" s="20">
        <v>45131</v>
      </c>
      <c r="G373" s="21">
        <v>451</v>
      </c>
      <c r="H373" s="22">
        <v>350</v>
      </c>
      <c r="I373" s="23">
        <v>95.2</v>
      </c>
      <c r="J373" s="23">
        <v>98.2</v>
      </c>
      <c r="K373" s="23">
        <v>95.4</v>
      </c>
      <c r="L373" s="24">
        <v>2.9000000000000057</v>
      </c>
      <c r="M373" s="24">
        <v>8.3000000000000007</v>
      </c>
      <c r="N373" s="24">
        <v>0.9</v>
      </c>
      <c r="O373" s="24">
        <v>7.4</v>
      </c>
      <c r="P373" s="17"/>
      <c r="Q373" s="17">
        <v>19</v>
      </c>
    </row>
    <row r="374" spans="1:21" ht="15.75" x14ac:dyDescent="0.25">
      <c r="A374" s="18">
        <v>20</v>
      </c>
      <c r="B374" s="34"/>
      <c r="C374" s="17" t="s">
        <v>30</v>
      </c>
      <c r="D374" s="17">
        <v>454</v>
      </c>
      <c r="E374" s="17" t="s">
        <v>21</v>
      </c>
      <c r="F374" s="20">
        <v>45131</v>
      </c>
      <c r="G374" s="50">
        <v>445</v>
      </c>
      <c r="H374" s="22">
        <v>500</v>
      </c>
      <c r="I374" s="23">
        <v>89.6</v>
      </c>
      <c r="J374" s="23">
        <v>93.9</v>
      </c>
      <c r="K374" s="23">
        <v>90.1</v>
      </c>
      <c r="L374" s="24">
        <v>4.3000000000000114</v>
      </c>
      <c r="M374" s="24">
        <v>8.6</v>
      </c>
      <c r="N374" s="24">
        <v>1</v>
      </c>
      <c r="O374" s="24">
        <v>7.6</v>
      </c>
      <c r="P374" s="17"/>
      <c r="Q374" s="17">
        <v>18</v>
      </c>
    </row>
    <row r="375" spans="1:21" ht="15.75" x14ac:dyDescent="0.25">
      <c r="A375" s="18">
        <v>21</v>
      </c>
      <c r="B375" s="19"/>
      <c r="C375" s="17" t="s">
        <v>30</v>
      </c>
      <c r="D375" s="17">
        <v>454</v>
      </c>
      <c r="E375" s="17" t="s">
        <v>21</v>
      </c>
      <c r="F375" s="20">
        <v>45131</v>
      </c>
      <c r="G375" s="21">
        <v>446</v>
      </c>
      <c r="H375" s="22">
        <v>500</v>
      </c>
      <c r="I375" s="23">
        <v>90.7</v>
      </c>
      <c r="J375" s="23">
        <v>94.8</v>
      </c>
      <c r="K375" s="23">
        <v>91.1</v>
      </c>
      <c r="L375" s="24">
        <v>4.0999999999999943</v>
      </c>
      <c r="M375" s="24">
        <v>8.1999999999999993</v>
      </c>
      <c r="N375" s="24">
        <v>0.8</v>
      </c>
      <c r="O375" s="24">
        <v>7.3999999999999995</v>
      </c>
      <c r="P375" s="17"/>
      <c r="Q375" s="17">
        <v>18</v>
      </c>
    </row>
    <row r="376" spans="1:21" ht="15.75" x14ac:dyDescent="0.25">
      <c r="A376" s="18">
        <v>2</v>
      </c>
      <c r="B376" s="34"/>
      <c r="C376" s="17" t="s">
        <v>30</v>
      </c>
      <c r="D376" s="17" t="s">
        <v>27</v>
      </c>
      <c r="E376" s="17" t="s">
        <v>21</v>
      </c>
      <c r="F376" s="20">
        <v>45131</v>
      </c>
      <c r="G376" s="50">
        <v>452</v>
      </c>
      <c r="H376" s="22">
        <v>500</v>
      </c>
      <c r="I376" s="23">
        <v>92.6</v>
      </c>
      <c r="J376" s="23">
        <v>92.2</v>
      </c>
      <c r="K376" s="23">
        <v>92.1</v>
      </c>
      <c r="L376" s="75">
        <v>-0.49999999999998579</v>
      </c>
      <c r="M376" s="75">
        <v>0</v>
      </c>
      <c r="N376" s="75">
        <v>0</v>
      </c>
      <c r="O376" s="75">
        <v>0</v>
      </c>
      <c r="P376" s="17"/>
      <c r="Q376" s="17">
        <v>19</v>
      </c>
    </row>
    <row r="377" spans="1:21" ht="15.75" x14ac:dyDescent="0.25">
      <c r="A377" s="18">
        <v>3</v>
      </c>
      <c r="B377" s="19"/>
      <c r="C377" s="17" t="s">
        <v>30</v>
      </c>
      <c r="D377" s="17" t="s">
        <v>27</v>
      </c>
      <c r="E377" s="17" t="s">
        <v>21</v>
      </c>
      <c r="F377" s="20">
        <v>45131</v>
      </c>
      <c r="G377" s="21">
        <v>453</v>
      </c>
      <c r="H377" s="22">
        <v>500</v>
      </c>
      <c r="I377" s="23">
        <v>92</v>
      </c>
      <c r="J377" s="23">
        <v>91.5</v>
      </c>
      <c r="K377" s="23">
        <v>91.3</v>
      </c>
      <c r="L377" s="75">
        <v>-0.59999999999999432</v>
      </c>
      <c r="M377" s="75">
        <v>0</v>
      </c>
      <c r="N377" s="75">
        <v>0</v>
      </c>
      <c r="O377" s="75">
        <v>0</v>
      </c>
      <c r="P377" s="17"/>
      <c r="Q377" s="17">
        <v>19</v>
      </c>
    </row>
    <row r="378" spans="1:21" ht="15.75" x14ac:dyDescent="0.25">
      <c r="A378" s="18">
        <v>4</v>
      </c>
      <c r="B378" s="34"/>
      <c r="C378" s="17" t="s">
        <v>30</v>
      </c>
      <c r="D378" s="17">
        <v>18</v>
      </c>
      <c r="E378" s="17" t="s">
        <v>21</v>
      </c>
      <c r="F378" s="20">
        <v>45132</v>
      </c>
      <c r="G378" s="50">
        <v>454</v>
      </c>
      <c r="H378" s="22">
        <v>1000</v>
      </c>
      <c r="I378" s="23">
        <v>90.4</v>
      </c>
      <c r="J378" s="23">
        <v>91.5</v>
      </c>
      <c r="K378" s="23">
        <v>90.8</v>
      </c>
      <c r="L378" s="24">
        <v>1</v>
      </c>
      <c r="M378" s="24">
        <v>1</v>
      </c>
      <c r="N378" s="24">
        <v>0.5</v>
      </c>
      <c r="O378" s="24">
        <v>0.5</v>
      </c>
      <c r="P378" s="17"/>
      <c r="Q378" s="17">
        <v>19</v>
      </c>
    </row>
    <row r="379" spans="1:21" ht="15.75" x14ac:dyDescent="0.25">
      <c r="A379" s="18">
        <v>5</v>
      </c>
      <c r="B379" s="19"/>
      <c r="C379" s="17" t="s">
        <v>30</v>
      </c>
      <c r="D379" s="17">
        <v>18</v>
      </c>
      <c r="E379" s="17" t="s">
        <v>21</v>
      </c>
      <c r="F379" s="20">
        <v>45132</v>
      </c>
      <c r="G379" s="21">
        <v>455</v>
      </c>
      <c r="H379" s="22">
        <v>1000</v>
      </c>
      <c r="I379" s="23">
        <v>90.1</v>
      </c>
      <c r="J379" s="23">
        <v>91.3</v>
      </c>
      <c r="K379" s="23">
        <v>90.5</v>
      </c>
      <c r="L379" s="24">
        <v>1.1000000000000085</v>
      </c>
      <c r="M379" s="24">
        <v>1.1000000000000001</v>
      </c>
      <c r="N379" s="24">
        <v>0.5</v>
      </c>
      <c r="O379" s="24">
        <v>0.60000000000000009</v>
      </c>
      <c r="P379" s="17"/>
      <c r="Q379" s="17">
        <v>19</v>
      </c>
    </row>
    <row r="380" spans="1:21" ht="15.75" x14ac:dyDescent="0.25">
      <c r="A380" s="18">
        <v>8</v>
      </c>
      <c r="B380" s="57"/>
      <c r="C380" s="17" t="s">
        <v>30</v>
      </c>
      <c r="D380" s="17">
        <v>21</v>
      </c>
      <c r="E380" s="17" t="s">
        <v>21</v>
      </c>
      <c r="F380" s="20">
        <v>45132</v>
      </c>
      <c r="G380" s="50">
        <v>458</v>
      </c>
      <c r="H380" s="22">
        <v>750</v>
      </c>
      <c r="I380" s="23">
        <v>90.9</v>
      </c>
      <c r="J380" s="23">
        <v>92.7</v>
      </c>
      <c r="K380" s="23">
        <v>91.5</v>
      </c>
      <c r="L380" s="24">
        <v>1.7000000000000028</v>
      </c>
      <c r="M380" s="24">
        <v>2.2999999999999998</v>
      </c>
      <c r="N380" s="24">
        <v>0.9</v>
      </c>
      <c r="O380" s="24">
        <v>1.4</v>
      </c>
      <c r="P380" s="17"/>
      <c r="Q380" s="17">
        <v>19</v>
      </c>
    </row>
    <row r="381" spans="1:21" ht="15.75" x14ac:dyDescent="0.25">
      <c r="A381" s="18">
        <v>9</v>
      </c>
      <c r="B381" s="19"/>
      <c r="C381" s="17" t="s">
        <v>30</v>
      </c>
      <c r="D381" s="17">
        <v>21</v>
      </c>
      <c r="E381" s="17" t="s">
        <v>21</v>
      </c>
      <c r="F381" s="20">
        <v>45132</v>
      </c>
      <c r="G381" s="21">
        <v>459</v>
      </c>
      <c r="H381" s="22">
        <v>750</v>
      </c>
      <c r="I381" s="23">
        <v>91.1</v>
      </c>
      <c r="J381" s="23">
        <v>92.9</v>
      </c>
      <c r="K381" s="23">
        <v>91.8</v>
      </c>
      <c r="L381" s="24">
        <v>1.7000000000000171</v>
      </c>
      <c r="M381" s="24">
        <v>2.2999999999999998</v>
      </c>
      <c r="N381" s="24">
        <v>1.1000000000000001</v>
      </c>
      <c r="O381" s="24">
        <v>1.1999999999999997</v>
      </c>
      <c r="P381" s="17"/>
      <c r="Q381" s="17">
        <v>19</v>
      </c>
    </row>
    <row r="382" spans="1:21" ht="15.75" x14ac:dyDescent="0.25">
      <c r="A382" s="18">
        <v>13</v>
      </c>
      <c r="B382" s="19"/>
      <c r="C382" s="17" t="s">
        <v>30</v>
      </c>
      <c r="D382" s="17">
        <v>30</v>
      </c>
      <c r="E382" s="17" t="s">
        <v>21</v>
      </c>
      <c r="F382" s="20">
        <v>45132</v>
      </c>
      <c r="G382" s="21">
        <v>463</v>
      </c>
      <c r="H382" s="22">
        <v>200</v>
      </c>
      <c r="I382" s="23">
        <v>91</v>
      </c>
      <c r="J382" s="23">
        <v>95.8</v>
      </c>
      <c r="K382" s="23">
        <v>92.7</v>
      </c>
      <c r="L382" s="24">
        <v>4.7000000000000028</v>
      </c>
      <c r="M382" s="24">
        <v>23.5</v>
      </c>
      <c r="N382" s="24">
        <v>9</v>
      </c>
      <c r="O382" s="24">
        <v>14.5</v>
      </c>
      <c r="P382" s="17" t="s">
        <v>0</v>
      </c>
      <c r="Q382" s="17">
        <v>19</v>
      </c>
      <c r="U382">
        <v>3</v>
      </c>
    </row>
    <row r="383" spans="1:21" ht="15.75" x14ac:dyDescent="0.25">
      <c r="A383" s="18">
        <v>14</v>
      </c>
      <c r="B383" s="34"/>
      <c r="C383" s="17" t="s">
        <v>30</v>
      </c>
      <c r="D383" s="17">
        <v>30</v>
      </c>
      <c r="E383" s="17" t="s">
        <v>21</v>
      </c>
      <c r="F383" s="20">
        <v>45132</v>
      </c>
      <c r="G383" s="50">
        <v>464</v>
      </c>
      <c r="H383" s="22">
        <v>200</v>
      </c>
      <c r="I383" s="23">
        <v>91</v>
      </c>
      <c r="J383" s="23">
        <v>97.3</v>
      </c>
      <c r="K383" s="23">
        <v>92.8</v>
      </c>
      <c r="L383" s="24">
        <v>6.2000000000000028</v>
      </c>
      <c r="M383" s="24">
        <v>31</v>
      </c>
      <c r="N383" s="24">
        <v>9.5</v>
      </c>
      <c r="O383" s="24">
        <v>21.5</v>
      </c>
      <c r="P383" s="17"/>
      <c r="Q383" s="17">
        <v>19</v>
      </c>
      <c r="U383">
        <v>3</v>
      </c>
    </row>
    <row r="384" spans="1:21" ht="15.75" x14ac:dyDescent="0.25">
      <c r="A384" s="18">
        <v>10</v>
      </c>
      <c r="B384" s="34"/>
      <c r="C384" s="17" t="s">
        <v>30</v>
      </c>
      <c r="D384" s="17">
        <v>36</v>
      </c>
      <c r="E384" s="17" t="s">
        <v>21</v>
      </c>
      <c r="F384" s="20">
        <v>45132</v>
      </c>
      <c r="G384" s="50">
        <v>460</v>
      </c>
      <c r="H384" s="22">
        <v>750</v>
      </c>
      <c r="I384" s="23">
        <v>91.9</v>
      </c>
      <c r="J384" s="23">
        <v>94.4</v>
      </c>
      <c r="K384" s="23">
        <v>92.6</v>
      </c>
      <c r="L384" s="24">
        <v>2.4000000000000057</v>
      </c>
      <c r="M384" s="24">
        <v>3.2</v>
      </c>
      <c r="N384" s="24">
        <v>1.1000000000000001</v>
      </c>
      <c r="O384" s="24">
        <v>2.1</v>
      </c>
      <c r="P384" s="17"/>
      <c r="Q384" s="17">
        <v>19</v>
      </c>
    </row>
    <row r="385" spans="1:21" ht="15.75" x14ac:dyDescent="0.25">
      <c r="A385" s="18">
        <v>11</v>
      </c>
      <c r="B385" s="19"/>
      <c r="C385" s="17" t="s">
        <v>30</v>
      </c>
      <c r="D385" s="17">
        <v>36</v>
      </c>
      <c r="E385" s="17" t="s">
        <v>21</v>
      </c>
      <c r="F385" s="20">
        <v>45132</v>
      </c>
      <c r="G385" s="21">
        <v>461</v>
      </c>
      <c r="H385" s="22">
        <v>750</v>
      </c>
      <c r="I385" s="23">
        <v>90.7</v>
      </c>
      <c r="J385" s="23">
        <v>93.2</v>
      </c>
      <c r="K385" s="23">
        <v>91.4</v>
      </c>
      <c r="L385" s="24">
        <v>2.4000000000000057</v>
      </c>
      <c r="M385" s="24">
        <v>3.2</v>
      </c>
      <c r="N385" s="24">
        <v>1.1000000000000001</v>
      </c>
      <c r="O385" s="24">
        <v>2.1</v>
      </c>
      <c r="P385" s="17"/>
      <c r="Q385" s="17">
        <v>19</v>
      </c>
    </row>
    <row r="386" spans="1:21" ht="15.75" x14ac:dyDescent="0.25">
      <c r="A386" s="18">
        <v>6</v>
      </c>
      <c r="B386" s="34"/>
      <c r="C386" s="17" t="s">
        <v>30</v>
      </c>
      <c r="D386" s="17">
        <v>112</v>
      </c>
      <c r="E386" s="17" t="s">
        <v>21</v>
      </c>
      <c r="F386" s="20">
        <v>45132</v>
      </c>
      <c r="G386" s="50">
        <v>456</v>
      </c>
      <c r="H386" s="22">
        <v>1000</v>
      </c>
      <c r="I386" s="23">
        <v>90.2</v>
      </c>
      <c r="J386" s="23">
        <v>91.6</v>
      </c>
      <c r="K386" s="23">
        <v>90.9</v>
      </c>
      <c r="L386" s="24">
        <v>1.2999999999999972</v>
      </c>
      <c r="M386" s="24">
        <v>1.3</v>
      </c>
      <c r="N386" s="24">
        <v>0.8</v>
      </c>
      <c r="O386" s="24">
        <v>0.5</v>
      </c>
      <c r="P386" s="17"/>
      <c r="Q386" s="17">
        <v>19</v>
      </c>
    </row>
    <row r="387" spans="1:21" ht="15.75" x14ac:dyDescent="0.25">
      <c r="A387" s="18">
        <v>7</v>
      </c>
      <c r="B387" s="34"/>
      <c r="C387" s="17" t="s">
        <v>30</v>
      </c>
      <c r="D387" s="17">
        <v>112</v>
      </c>
      <c r="E387" s="17" t="s">
        <v>21</v>
      </c>
      <c r="F387" s="20">
        <v>45132</v>
      </c>
      <c r="G387" s="21">
        <v>457</v>
      </c>
      <c r="H387" s="22">
        <v>1000</v>
      </c>
      <c r="I387" s="23">
        <v>91</v>
      </c>
      <c r="J387" s="23">
        <v>92.4</v>
      </c>
      <c r="K387" s="23">
        <v>91.6</v>
      </c>
      <c r="L387" s="24">
        <v>1.3000000000000114</v>
      </c>
      <c r="M387" s="24">
        <v>1.3</v>
      </c>
      <c r="N387" s="24">
        <v>0.7</v>
      </c>
      <c r="O387" s="24">
        <v>0.60000000000000009</v>
      </c>
      <c r="P387" s="17"/>
      <c r="Q387" s="17">
        <v>19</v>
      </c>
    </row>
    <row r="388" spans="1:21" ht="15.75" x14ac:dyDescent="0.25">
      <c r="A388" s="18">
        <v>15</v>
      </c>
      <c r="B388" s="19"/>
      <c r="C388" s="17" t="s">
        <v>30</v>
      </c>
      <c r="D388" s="17">
        <v>186</v>
      </c>
      <c r="E388" s="17" t="s">
        <v>21</v>
      </c>
      <c r="F388" s="20">
        <v>45132</v>
      </c>
      <c r="G388" s="21">
        <v>465</v>
      </c>
      <c r="H388" s="22">
        <v>150</v>
      </c>
      <c r="I388" s="23">
        <v>90.2</v>
      </c>
      <c r="J388" s="23">
        <v>93.2</v>
      </c>
      <c r="K388" s="23">
        <v>90.8</v>
      </c>
      <c r="L388" s="24">
        <v>2.9000000000000057</v>
      </c>
      <c r="M388" s="24">
        <v>19.3</v>
      </c>
      <c r="N388" s="24">
        <v>4.7</v>
      </c>
      <c r="O388" s="24">
        <v>14.600000000000001</v>
      </c>
      <c r="P388" s="17"/>
      <c r="Q388" s="17">
        <v>19</v>
      </c>
    </row>
    <row r="389" spans="1:21" ht="15.75" x14ac:dyDescent="0.25">
      <c r="A389" s="18">
        <v>16</v>
      </c>
      <c r="B389" s="34"/>
      <c r="C389" s="17" t="s">
        <v>30</v>
      </c>
      <c r="D389" s="17">
        <v>186</v>
      </c>
      <c r="E389" s="17" t="s">
        <v>21</v>
      </c>
      <c r="F389" s="20">
        <v>45132</v>
      </c>
      <c r="G389" s="50">
        <v>466</v>
      </c>
      <c r="H389" s="22">
        <v>150</v>
      </c>
      <c r="I389" s="23">
        <v>90.4</v>
      </c>
      <c r="J389" s="23">
        <v>93.3</v>
      </c>
      <c r="K389" s="23">
        <v>91</v>
      </c>
      <c r="L389" s="24">
        <v>2.7999999999999972</v>
      </c>
      <c r="M389" s="24">
        <v>18.7</v>
      </c>
      <c r="N389" s="24">
        <v>4.7</v>
      </c>
      <c r="O389" s="24">
        <v>14</v>
      </c>
      <c r="P389" s="17"/>
      <c r="Q389" s="17">
        <v>19</v>
      </c>
    </row>
    <row r="390" spans="1:21" ht="15.75" x14ac:dyDescent="0.25">
      <c r="A390" s="18">
        <v>3</v>
      </c>
      <c r="B390" s="19"/>
      <c r="C390" s="17" t="s">
        <v>30</v>
      </c>
      <c r="D390" s="17">
        <v>32</v>
      </c>
      <c r="E390" s="17" t="s">
        <v>21</v>
      </c>
      <c r="F390" s="20">
        <v>45133</v>
      </c>
      <c r="G390" s="21">
        <v>328</v>
      </c>
      <c r="H390" s="22">
        <v>500</v>
      </c>
      <c r="I390" s="23">
        <v>92.1</v>
      </c>
      <c r="J390" s="23">
        <v>93.9</v>
      </c>
      <c r="K390" s="23">
        <v>92.5</v>
      </c>
      <c r="L390" s="24">
        <v>1.8000000000000114</v>
      </c>
      <c r="M390" s="24">
        <v>3.6</v>
      </c>
      <c r="N390" s="24">
        <v>0.2</v>
      </c>
      <c r="O390" s="24">
        <v>3.4</v>
      </c>
      <c r="P390" s="17"/>
      <c r="Q390" s="17">
        <v>14</v>
      </c>
    </row>
    <row r="391" spans="1:21" ht="15.75" x14ac:dyDescent="0.25">
      <c r="A391" s="18">
        <v>4</v>
      </c>
      <c r="B391" s="34"/>
      <c r="C391" s="17" t="s">
        <v>30</v>
      </c>
      <c r="D391" s="17">
        <v>32</v>
      </c>
      <c r="E391" s="17" t="s">
        <v>21</v>
      </c>
      <c r="F391" s="20">
        <v>45133</v>
      </c>
      <c r="G391" s="50">
        <v>329</v>
      </c>
      <c r="H391" s="22">
        <v>500</v>
      </c>
      <c r="I391" s="23">
        <v>91.9</v>
      </c>
      <c r="J391" s="23">
        <v>93.7</v>
      </c>
      <c r="K391" s="23">
        <v>92.2</v>
      </c>
      <c r="L391" s="24">
        <v>1.7999999999999972</v>
      </c>
      <c r="M391" s="24">
        <v>3.6</v>
      </c>
      <c r="N391" s="24">
        <v>0</v>
      </c>
      <c r="O391" s="24">
        <v>3.6</v>
      </c>
      <c r="P391" s="17"/>
      <c r="Q391" s="17">
        <v>14</v>
      </c>
    </row>
    <row r="392" spans="1:21" ht="15.75" x14ac:dyDescent="0.25">
      <c r="A392" s="7">
        <v>1</v>
      </c>
      <c r="B392" s="34"/>
      <c r="C392" s="17" t="s">
        <v>30</v>
      </c>
      <c r="D392" s="17">
        <v>33</v>
      </c>
      <c r="E392" s="17" t="s">
        <v>21</v>
      </c>
      <c r="F392" s="20">
        <v>45133</v>
      </c>
      <c r="G392" s="21">
        <v>326</v>
      </c>
      <c r="H392" s="22">
        <v>1000</v>
      </c>
      <c r="I392" s="23">
        <v>91.1</v>
      </c>
      <c r="J392" s="23">
        <v>91.9</v>
      </c>
      <c r="K392" s="23">
        <v>90.9</v>
      </c>
      <c r="L392" s="24">
        <v>0.80000000000001137</v>
      </c>
      <c r="M392" s="75">
        <v>1.3</v>
      </c>
      <c r="N392" s="75">
        <v>0</v>
      </c>
      <c r="O392" s="24">
        <v>1.3</v>
      </c>
      <c r="P392" s="17"/>
      <c r="Q392" s="17">
        <v>14</v>
      </c>
    </row>
    <row r="393" spans="1:21" ht="15.75" x14ac:dyDescent="0.25">
      <c r="A393" s="18">
        <v>2</v>
      </c>
      <c r="B393" s="34"/>
      <c r="C393" s="17" t="s">
        <v>30</v>
      </c>
      <c r="D393" s="17">
        <v>33</v>
      </c>
      <c r="E393" s="17" t="s">
        <v>21</v>
      </c>
      <c r="F393" s="20">
        <v>45133</v>
      </c>
      <c r="G393" s="50">
        <v>327</v>
      </c>
      <c r="H393" s="22">
        <v>1000</v>
      </c>
      <c r="I393" s="23">
        <v>91.2</v>
      </c>
      <c r="J393" s="23">
        <v>92.2</v>
      </c>
      <c r="K393" s="23">
        <v>91.4</v>
      </c>
      <c r="L393" s="24">
        <v>1</v>
      </c>
      <c r="M393" s="75">
        <v>1.1000000000000001</v>
      </c>
      <c r="N393" s="75">
        <v>0</v>
      </c>
      <c r="O393" s="24">
        <v>1.1000000000000001</v>
      </c>
      <c r="P393" s="17"/>
      <c r="Q393" s="17">
        <v>14</v>
      </c>
    </row>
    <row r="394" spans="1:21" ht="15.75" x14ac:dyDescent="0.25">
      <c r="A394" s="18">
        <v>7</v>
      </c>
      <c r="B394" s="34"/>
      <c r="C394" s="17" t="s">
        <v>30</v>
      </c>
      <c r="D394" s="17">
        <v>39</v>
      </c>
      <c r="E394" s="17" t="s">
        <v>21</v>
      </c>
      <c r="F394" s="20">
        <v>45133</v>
      </c>
      <c r="G394" s="21">
        <v>332</v>
      </c>
      <c r="H394" s="22">
        <v>750</v>
      </c>
      <c r="I394" s="23">
        <v>91.9</v>
      </c>
      <c r="J394" s="23">
        <v>92.4</v>
      </c>
      <c r="K394" s="23">
        <v>92.1</v>
      </c>
      <c r="L394" s="24">
        <v>0.5</v>
      </c>
      <c r="M394" s="75">
        <v>0.79999999999999993</v>
      </c>
      <c r="N394" s="75">
        <v>0</v>
      </c>
      <c r="O394" s="24">
        <v>0.79999999999999993</v>
      </c>
      <c r="P394" s="17"/>
      <c r="Q394" s="17">
        <v>14</v>
      </c>
      <c r="S394">
        <v>3</v>
      </c>
      <c r="U394">
        <v>3</v>
      </c>
    </row>
    <row r="395" spans="1:21" ht="15.75" x14ac:dyDescent="0.25">
      <c r="A395" s="18">
        <v>8</v>
      </c>
      <c r="B395" s="57"/>
      <c r="C395" s="17" t="s">
        <v>30</v>
      </c>
      <c r="D395" s="17">
        <v>39</v>
      </c>
      <c r="E395" s="17" t="s">
        <v>21</v>
      </c>
      <c r="F395" s="20">
        <v>45133</v>
      </c>
      <c r="G395" s="50">
        <v>333</v>
      </c>
      <c r="H395" s="22">
        <v>500</v>
      </c>
      <c r="I395" s="23">
        <v>92</v>
      </c>
      <c r="J395" s="23">
        <v>93.1</v>
      </c>
      <c r="K395" s="23">
        <v>92.2</v>
      </c>
      <c r="L395" s="24">
        <v>1.0999999999999943</v>
      </c>
      <c r="M395" s="75">
        <v>2.4000000000000004</v>
      </c>
      <c r="N395" s="75">
        <v>0</v>
      </c>
      <c r="O395" s="24">
        <v>2.4000000000000004</v>
      </c>
      <c r="P395" s="17"/>
      <c r="Q395" s="17">
        <v>14</v>
      </c>
      <c r="S395">
        <v>3</v>
      </c>
      <c r="U395">
        <v>3</v>
      </c>
    </row>
    <row r="396" spans="1:21" ht="15.75" x14ac:dyDescent="0.25">
      <c r="A396" s="18">
        <v>5</v>
      </c>
      <c r="B396" s="19"/>
      <c r="C396" s="17" t="s">
        <v>30</v>
      </c>
      <c r="D396" s="17">
        <v>110</v>
      </c>
      <c r="E396" s="17" t="s">
        <v>21</v>
      </c>
      <c r="F396" s="20">
        <v>45133</v>
      </c>
      <c r="G396" s="21">
        <v>330</v>
      </c>
      <c r="H396" s="22">
        <v>500</v>
      </c>
      <c r="I396" s="23">
        <v>92.3</v>
      </c>
      <c r="J396" s="23">
        <v>94.4</v>
      </c>
      <c r="K396" s="23">
        <v>92.9</v>
      </c>
      <c r="L396" s="24">
        <v>2.1000000000000085</v>
      </c>
      <c r="M396" s="24">
        <v>4.2</v>
      </c>
      <c r="N396" s="24">
        <v>0.6</v>
      </c>
      <c r="O396" s="24">
        <v>3.6</v>
      </c>
      <c r="P396" s="17"/>
      <c r="Q396" s="17">
        <v>14</v>
      </c>
      <c r="T396">
        <v>3</v>
      </c>
    </row>
    <row r="397" spans="1:21" ht="15.75" x14ac:dyDescent="0.25">
      <c r="A397" s="18">
        <v>6</v>
      </c>
      <c r="B397" s="34"/>
      <c r="C397" s="17" t="s">
        <v>30</v>
      </c>
      <c r="D397" s="17">
        <v>110</v>
      </c>
      <c r="E397" s="17" t="s">
        <v>21</v>
      </c>
      <c r="F397" s="20">
        <v>45133</v>
      </c>
      <c r="G397" s="50">
        <v>331</v>
      </c>
      <c r="H397" s="22">
        <v>500</v>
      </c>
      <c r="I397" s="23">
        <v>92.4</v>
      </c>
      <c r="J397" s="23">
        <v>94</v>
      </c>
      <c r="K397" s="23">
        <v>92.6</v>
      </c>
      <c r="L397" s="24">
        <v>1.5999999999999943</v>
      </c>
      <c r="M397" s="75">
        <v>3.4000000000000004</v>
      </c>
      <c r="N397" s="75">
        <v>0</v>
      </c>
      <c r="O397" s="24">
        <v>3.4000000000000004</v>
      </c>
      <c r="P397" s="17"/>
      <c r="Q397" s="17">
        <v>14</v>
      </c>
      <c r="T397">
        <v>3</v>
      </c>
    </row>
    <row r="398" spans="1:21" ht="15.75" x14ac:dyDescent="0.25">
      <c r="A398" s="18">
        <v>21</v>
      </c>
      <c r="B398" s="19"/>
      <c r="C398" s="17" t="s">
        <v>30</v>
      </c>
      <c r="D398" s="17">
        <v>117</v>
      </c>
      <c r="E398" s="17" t="s">
        <v>21</v>
      </c>
      <c r="F398" s="20">
        <v>45134</v>
      </c>
      <c r="G398" s="21">
        <v>296</v>
      </c>
      <c r="H398" s="22">
        <v>250</v>
      </c>
      <c r="I398" s="23">
        <v>89.6</v>
      </c>
      <c r="J398" s="23">
        <v>93.5</v>
      </c>
      <c r="K398" s="23">
        <v>90.3</v>
      </c>
      <c r="L398" s="24">
        <v>3.9000000000000057</v>
      </c>
      <c r="M398" s="24">
        <v>15.6</v>
      </c>
      <c r="N398" s="24">
        <v>2.8</v>
      </c>
      <c r="O398" s="24">
        <v>12.8</v>
      </c>
      <c r="P398" s="17"/>
      <c r="Q398" s="17">
        <v>12</v>
      </c>
      <c r="T398">
        <v>3</v>
      </c>
    </row>
    <row r="399" spans="1:21" ht="15.75" x14ac:dyDescent="0.25">
      <c r="A399" s="18">
        <v>22</v>
      </c>
      <c r="B399" s="19"/>
      <c r="C399" s="17" t="s">
        <v>30</v>
      </c>
      <c r="D399" s="17">
        <v>117</v>
      </c>
      <c r="E399" s="17" t="s">
        <v>21</v>
      </c>
      <c r="F399" s="20">
        <v>45134</v>
      </c>
      <c r="G399" s="50">
        <v>297</v>
      </c>
      <c r="H399" s="22">
        <v>250</v>
      </c>
      <c r="I399" s="23">
        <v>89.7</v>
      </c>
      <c r="J399" s="23">
        <v>93.3</v>
      </c>
      <c r="K399" s="23">
        <v>90.1</v>
      </c>
      <c r="L399" s="24">
        <v>3.5999999999999943</v>
      </c>
      <c r="M399" s="24">
        <v>14.4</v>
      </c>
      <c r="N399" s="24">
        <v>1.6</v>
      </c>
      <c r="O399" s="24">
        <v>12.8</v>
      </c>
      <c r="P399" s="17"/>
      <c r="Q399" s="17">
        <v>12</v>
      </c>
      <c r="T399">
        <v>3</v>
      </c>
    </row>
    <row r="400" spans="1:21" ht="15.75" x14ac:dyDescent="0.25">
      <c r="A400" s="18">
        <v>19</v>
      </c>
      <c r="B400" s="19"/>
      <c r="C400" s="17" t="s">
        <v>30</v>
      </c>
      <c r="D400" s="17">
        <v>411</v>
      </c>
      <c r="E400" s="17" t="s">
        <v>21</v>
      </c>
      <c r="F400" s="20">
        <v>45134</v>
      </c>
      <c r="G400" s="50">
        <v>294</v>
      </c>
      <c r="H400" s="22">
        <v>250</v>
      </c>
      <c r="I400" s="23">
        <v>90</v>
      </c>
      <c r="J400" s="23">
        <v>92.3</v>
      </c>
      <c r="K400" s="23">
        <v>90.1</v>
      </c>
      <c r="L400" s="24">
        <v>2.2999999999999972</v>
      </c>
      <c r="M400" s="24">
        <v>9.1999999999999993</v>
      </c>
      <c r="N400" s="24">
        <v>0.4</v>
      </c>
      <c r="O400" s="24">
        <v>8.7999999999999989</v>
      </c>
      <c r="P400" s="17"/>
      <c r="Q400" s="17">
        <v>12</v>
      </c>
    </row>
    <row r="401" spans="1:22" ht="15.75" x14ac:dyDescent="0.25">
      <c r="A401" s="18">
        <v>20</v>
      </c>
      <c r="B401" s="34"/>
      <c r="C401" s="17" t="s">
        <v>30</v>
      </c>
      <c r="D401" s="17">
        <v>411</v>
      </c>
      <c r="E401" s="17" t="s">
        <v>21</v>
      </c>
      <c r="F401" s="20">
        <v>45134</v>
      </c>
      <c r="G401" s="50">
        <v>295</v>
      </c>
      <c r="H401" s="22">
        <v>250</v>
      </c>
      <c r="I401" s="23">
        <v>89.5</v>
      </c>
      <c r="J401" s="23">
        <v>91.6</v>
      </c>
      <c r="K401" s="23">
        <v>89.5</v>
      </c>
      <c r="L401" s="24">
        <v>2.0999999999999943</v>
      </c>
      <c r="M401" s="24">
        <v>8.4</v>
      </c>
      <c r="N401" s="24">
        <v>0</v>
      </c>
      <c r="O401" s="24">
        <v>8.4</v>
      </c>
      <c r="P401" s="17"/>
      <c r="Q401" s="17">
        <v>12</v>
      </c>
    </row>
    <row r="402" spans="1:22" ht="15.75" x14ac:dyDescent="0.25">
      <c r="A402" s="18">
        <v>17</v>
      </c>
      <c r="B402" s="19"/>
      <c r="C402" s="17" t="s">
        <v>30</v>
      </c>
      <c r="D402" s="17">
        <v>440</v>
      </c>
      <c r="E402" s="17" t="s">
        <v>21</v>
      </c>
      <c r="F402" s="20">
        <v>45134</v>
      </c>
      <c r="G402" s="21">
        <v>467</v>
      </c>
      <c r="H402" s="22">
        <v>500</v>
      </c>
      <c r="I402" s="23">
        <v>91.2</v>
      </c>
      <c r="J402" s="23">
        <v>94.1</v>
      </c>
      <c r="K402" s="23">
        <v>92</v>
      </c>
      <c r="L402" s="24">
        <v>2.7999999999999972</v>
      </c>
      <c r="M402" s="24">
        <v>5.6</v>
      </c>
      <c r="N402" s="24">
        <v>1.8</v>
      </c>
      <c r="O402" s="24">
        <v>3.8</v>
      </c>
      <c r="P402" s="17"/>
      <c r="Q402" s="17">
        <v>19</v>
      </c>
    </row>
    <row r="403" spans="1:22" ht="15.75" x14ac:dyDescent="0.25">
      <c r="A403" s="18">
        <v>18</v>
      </c>
      <c r="B403" s="34"/>
      <c r="C403" s="17" t="s">
        <v>30</v>
      </c>
      <c r="D403" s="17">
        <v>440</v>
      </c>
      <c r="E403" s="17" t="s">
        <v>21</v>
      </c>
      <c r="F403" s="20">
        <v>45134</v>
      </c>
      <c r="G403" s="50">
        <v>468</v>
      </c>
      <c r="H403" s="22">
        <v>500</v>
      </c>
      <c r="I403" s="23">
        <v>91.2</v>
      </c>
      <c r="J403" s="23">
        <v>94.3</v>
      </c>
      <c r="K403" s="23">
        <v>92.2</v>
      </c>
      <c r="L403" s="24">
        <v>3</v>
      </c>
      <c r="M403" s="24">
        <v>6</v>
      </c>
      <c r="N403" s="24">
        <v>2.2000000000000002</v>
      </c>
      <c r="O403" s="24">
        <v>3.8</v>
      </c>
      <c r="P403" s="17"/>
      <c r="Q403" s="17">
        <v>19</v>
      </c>
    </row>
    <row r="404" spans="1:22" ht="15.75" x14ac:dyDescent="0.25">
      <c r="A404" s="18">
        <v>9</v>
      </c>
      <c r="B404" s="19"/>
      <c r="C404" s="17" t="s">
        <v>30</v>
      </c>
      <c r="D404" s="17">
        <v>46</v>
      </c>
      <c r="E404" s="17" t="s">
        <v>21</v>
      </c>
      <c r="F404" s="20">
        <v>45135</v>
      </c>
      <c r="G404" s="21">
        <v>334</v>
      </c>
      <c r="H404" s="22">
        <v>500</v>
      </c>
      <c r="I404" s="23">
        <v>91</v>
      </c>
      <c r="J404" s="23">
        <v>96</v>
      </c>
      <c r="K404" s="23">
        <v>94.1</v>
      </c>
      <c r="L404" s="24">
        <v>5</v>
      </c>
      <c r="M404" s="24">
        <v>10</v>
      </c>
      <c r="N404" s="24">
        <v>5.6</v>
      </c>
      <c r="O404" s="24">
        <v>4.4000000000000004</v>
      </c>
      <c r="P404" s="17"/>
      <c r="Q404" s="17">
        <v>14</v>
      </c>
    </row>
    <row r="405" spans="1:22" ht="15.75" x14ac:dyDescent="0.25">
      <c r="A405" s="18">
        <v>19</v>
      </c>
      <c r="B405" s="19"/>
      <c r="C405" s="17" t="s">
        <v>30</v>
      </c>
      <c r="D405" s="17">
        <v>46</v>
      </c>
      <c r="E405" s="17" t="s">
        <v>21</v>
      </c>
      <c r="F405" s="20">
        <v>45135</v>
      </c>
      <c r="G405" s="21">
        <v>469</v>
      </c>
      <c r="H405" s="22">
        <v>500</v>
      </c>
      <c r="I405" s="23">
        <v>90.5</v>
      </c>
      <c r="J405" s="23">
        <v>95.2</v>
      </c>
      <c r="K405" s="23">
        <v>93.4</v>
      </c>
      <c r="L405" s="24">
        <v>4.6000000000000085</v>
      </c>
      <c r="M405" s="24">
        <v>9.1999999999999993</v>
      </c>
      <c r="N405" s="24">
        <v>6</v>
      </c>
      <c r="O405" s="24">
        <v>3.1999999999999993</v>
      </c>
      <c r="P405" s="17"/>
      <c r="Q405" s="17">
        <v>19</v>
      </c>
    </row>
    <row r="406" spans="1:22" ht="15.75" x14ac:dyDescent="0.25">
      <c r="A406" s="18">
        <v>22</v>
      </c>
      <c r="B406" s="19"/>
      <c r="C406" s="17" t="s">
        <v>30</v>
      </c>
      <c r="D406" s="17">
        <v>121</v>
      </c>
      <c r="E406" s="17" t="s">
        <v>21</v>
      </c>
      <c r="F406" s="20">
        <v>45135</v>
      </c>
      <c r="G406" s="50">
        <v>472</v>
      </c>
      <c r="H406" s="22">
        <v>250</v>
      </c>
      <c r="I406" s="23">
        <v>91.2</v>
      </c>
      <c r="J406" s="23">
        <v>96.3</v>
      </c>
      <c r="K406" s="23">
        <v>94.2</v>
      </c>
      <c r="L406" s="24">
        <v>5</v>
      </c>
      <c r="M406" s="24">
        <v>20</v>
      </c>
      <c r="N406" s="24">
        <v>12.4</v>
      </c>
      <c r="O406" s="24">
        <v>7.6</v>
      </c>
      <c r="P406" s="17"/>
      <c r="Q406" s="17">
        <v>19</v>
      </c>
    </row>
    <row r="407" spans="1:22" ht="15.75" x14ac:dyDescent="0.25">
      <c r="A407" s="7">
        <v>1</v>
      </c>
      <c r="B407" s="34"/>
      <c r="C407" s="17" t="s">
        <v>30</v>
      </c>
      <c r="D407" s="17">
        <v>121</v>
      </c>
      <c r="E407" s="17" t="s">
        <v>21</v>
      </c>
      <c r="F407" s="20">
        <v>45135</v>
      </c>
      <c r="G407" s="21">
        <v>476</v>
      </c>
      <c r="H407" s="22">
        <v>250</v>
      </c>
      <c r="I407" s="98">
        <v>90.7</v>
      </c>
      <c r="J407" s="98">
        <v>95.4</v>
      </c>
      <c r="K407" s="98">
        <v>93.4</v>
      </c>
      <c r="L407" s="99">
        <v>4.7000000000000028</v>
      </c>
      <c r="M407" s="99">
        <v>18.8</v>
      </c>
      <c r="N407" s="99">
        <v>10.8</v>
      </c>
      <c r="O407" s="99">
        <v>8</v>
      </c>
      <c r="P407" s="17"/>
      <c r="Q407" s="17">
        <v>20</v>
      </c>
      <c r="S407" s="40">
        <f>AVERAGE(M406:M407)</f>
        <v>19.399999999999999</v>
      </c>
      <c r="T407" s="40">
        <f>AVERAGE(N406:N407)</f>
        <v>11.600000000000001</v>
      </c>
      <c r="U407">
        <f>STDEV(N406:N407)</f>
        <v>1.1313708498984758</v>
      </c>
      <c r="V407">
        <f>STDEV(O406:O407)</f>
        <v>0.28284271247461928</v>
      </c>
    </row>
    <row r="408" spans="1:22" ht="15.75" x14ac:dyDescent="0.25">
      <c r="A408" s="18">
        <v>20</v>
      </c>
      <c r="B408" s="34"/>
      <c r="C408" s="17" t="s">
        <v>30</v>
      </c>
      <c r="D408" s="17">
        <v>165</v>
      </c>
      <c r="E408" s="17" t="s">
        <v>21</v>
      </c>
      <c r="F408" s="20">
        <v>45135</v>
      </c>
      <c r="G408" s="50">
        <v>470</v>
      </c>
      <c r="H408" s="22">
        <v>250</v>
      </c>
      <c r="I408" s="23">
        <v>91.7</v>
      </c>
      <c r="J408" s="23">
        <v>99.3</v>
      </c>
      <c r="K408" s="23">
        <v>93.1</v>
      </c>
      <c r="L408" s="24">
        <v>7.5</v>
      </c>
      <c r="M408" s="24">
        <v>30</v>
      </c>
      <c r="N408" s="24">
        <v>6</v>
      </c>
      <c r="O408" s="24">
        <v>24</v>
      </c>
      <c r="P408" s="17"/>
      <c r="Q408" s="17">
        <v>19</v>
      </c>
      <c r="T408">
        <v>3</v>
      </c>
    </row>
    <row r="409" spans="1:22" ht="15.75" x14ac:dyDescent="0.25">
      <c r="A409" s="18">
        <v>21</v>
      </c>
      <c r="B409" s="19"/>
      <c r="C409" s="17" t="s">
        <v>30</v>
      </c>
      <c r="D409" s="17">
        <v>165</v>
      </c>
      <c r="E409" s="17" t="s">
        <v>21</v>
      </c>
      <c r="F409" s="20">
        <v>45135</v>
      </c>
      <c r="G409" s="21">
        <v>471</v>
      </c>
      <c r="H409" s="22">
        <v>250</v>
      </c>
      <c r="I409" s="23">
        <v>91.7</v>
      </c>
      <c r="J409" s="23">
        <v>98.9</v>
      </c>
      <c r="K409" s="23">
        <v>92.6</v>
      </c>
      <c r="L409" s="24">
        <v>7.1000000000000085</v>
      </c>
      <c r="M409" s="24">
        <v>28.4</v>
      </c>
      <c r="N409" s="24">
        <v>4</v>
      </c>
      <c r="O409" s="24">
        <v>24.4</v>
      </c>
      <c r="P409" s="17"/>
      <c r="Q409" s="17">
        <v>19</v>
      </c>
      <c r="T409">
        <v>3</v>
      </c>
    </row>
    <row r="410" spans="1:22" ht="15.75" x14ac:dyDescent="0.25">
      <c r="A410" s="18">
        <v>14</v>
      </c>
      <c r="B410" s="34"/>
      <c r="C410" s="17" t="s">
        <v>30</v>
      </c>
      <c r="D410" s="17">
        <v>179</v>
      </c>
      <c r="E410" s="17" t="s">
        <v>21</v>
      </c>
      <c r="F410" s="20">
        <v>45138</v>
      </c>
      <c r="G410" s="50">
        <v>339</v>
      </c>
      <c r="H410" s="22">
        <v>500</v>
      </c>
      <c r="I410" s="23">
        <v>91.6</v>
      </c>
      <c r="J410" s="23">
        <v>96</v>
      </c>
      <c r="K410" s="23">
        <v>92.9</v>
      </c>
      <c r="L410" s="24">
        <v>4.4000000000000057</v>
      </c>
      <c r="M410" s="24">
        <v>8.8000000000000007</v>
      </c>
      <c r="N410" s="24">
        <v>2</v>
      </c>
      <c r="O410" s="24">
        <v>6.8000000000000007</v>
      </c>
      <c r="P410" s="17"/>
      <c r="Q410" s="17">
        <v>14</v>
      </c>
      <c r="T410">
        <v>3</v>
      </c>
    </row>
    <row r="411" spans="1:22" ht="15.75" x14ac:dyDescent="0.25">
      <c r="A411" s="18">
        <v>15</v>
      </c>
      <c r="B411" s="19"/>
      <c r="C411" s="17" t="s">
        <v>30</v>
      </c>
      <c r="D411" s="17">
        <v>179</v>
      </c>
      <c r="E411" s="17" t="s">
        <v>21</v>
      </c>
      <c r="F411" s="20">
        <v>45138</v>
      </c>
      <c r="G411" s="21">
        <v>340</v>
      </c>
      <c r="H411" s="22">
        <v>500</v>
      </c>
      <c r="I411" s="23">
        <v>92</v>
      </c>
      <c r="J411" s="23">
        <v>95.9</v>
      </c>
      <c r="K411" s="23">
        <v>92.9</v>
      </c>
      <c r="L411" s="24">
        <v>3.9000000000000057</v>
      </c>
      <c r="M411" s="24">
        <v>7.8</v>
      </c>
      <c r="N411" s="24">
        <v>1.2</v>
      </c>
      <c r="O411" s="24">
        <v>6.6</v>
      </c>
      <c r="P411" s="17"/>
      <c r="Q411" s="17">
        <v>14</v>
      </c>
      <c r="T411">
        <v>3</v>
      </c>
    </row>
    <row r="412" spans="1:22" ht="15.75" x14ac:dyDescent="0.25">
      <c r="A412" s="18">
        <v>16</v>
      </c>
      <c r="B412" s="34"/>
      <c r="C412" s="17" t="s">
        <v>30</v>
      </c>
      <c r="D412" s="17">
        <v>180</v>
      </c>
      <c r="E412" s="17" t="s">
        <v>21</v>
      </c>
      <c r="F412" s="20">
        <v>45138</v>
      </c>
      <c r="G412" s="50">
        <v>341</v>
      </c>
      <c r="H412" s="22">
        <v>350</v>
      </c>
      <c r="I412" s="23">
        <v>91.3</v>
      </c>
      <c r="J412" s="23">
        <v>94.7</v>
      </c>
      <c r="K412" s="23">
        <v>93.2</v>
      </c>
      <c r="L412" s="24">
        <v>3.4000000000000057</v>
      </c>
      <c r="M412" s="24">
        <v>9.6999999999999993</v>
      </c>
      <c r="N412" s="24">
        <v>4.5999999999999996</v>
      </c>
      <c r="O412" s="24">
        <v>5.0999999999999996</v>
      </c>
      <c r="P412" s="17" t="s">
        <v>40</v>
      </c>
      <c r="Q412" s="17">
        <v>14</v>
      </c>
      <c r="T412">
        <v>3</v>
      </c>
      <c r="U412">
        <v>3</v>
      </c>
    </row>
    <row r="413" spans="1:22" ht="15.75" x14ac:dyDescent="0.25">
      <c r="A413" s="18">
        <v>17</v>
      </c>
      <c r="B413" s="19"/>
      <c r="C413" s="17" t="s">
        <v>30</v>
      </c>
      <c r="D413" s="17">
        <v>180</v>
      </c>
      <c r="E413" s="17" t="s">
        <v>21</v>
      </c>
      <c r="F413" s="20">
        <v>45138</v>
      </c>
      <c r="G413" s="21">
        <v>342</v>
      </c>
      <c r="H413" s="22">
        <v>350</v>
      </c>
      <c r="I413" s="23">
        <v>91.6</v>
      </c>
      <c r="J413" s="23">
        <v>95.2</v>
      </c>
      <c r="K413" s="23">
        <v>92.9</v>
      </c>
      <c r="L413" s="24">
        <v>3.6000000000000085</v>
      </c>
      <c r="M413" s="24">
        <v>10.3</v>
      </c>
      <c r="N413" s="24">
        <v>2.9</v>
      </c>
      <c r="O413" s="24">
        <v>7.4</v>
      </c>
      <c r="P413" s="17"/>
      <c r="Q413" s="17">
        <v>14</v>
      </c>
      <c r="T413">
        <v>3</v>
      </c>
      <c r="U413">
        <v>3</v>
      </c>
    </row>
    <row r="414" spans="1:22" ht="15.75" x14ac:dyDescent="0.25">
      <c r="A414" s="18">
        <v>10</v>
      </c>
      <c r="B414" s="34"/>
      <c r="C414" s="17" t="s">
        <v>30</v>
      </c>
      <c r="D414" s="17">
        <v>211</v>
      </c>
      <c r="E414" s="17" t="s">
        <v>21</v>
      </c>
      <c r="F414" s="20">
        <v>45138</v>
      </c>
      <c r="G414" s="50">
        <v>335</v>
      </c>
      <c r="H414" s="22">
        <v>750</v>
      </c>
      <c r="I414" s="23">
        <v>91.2</v>
      </c>
      <c r="J414" s="23">
        <v>94.8</v>
      </c>
      <c r="K414" s="23">
        <v>92.6</v>
      </c>
      <c r="L414" s="24">
        <v>3.5999999999999943</v>
      </c>
      <c r="M414" s="24">
        <v>4.8</v>
      </c>
      <c r="N414" s="24">
        <v>1.5</v>
      </c>
      <c r="O414" s="24">
        <v>3.3</v>
      </c>
      <c r="P414" s="17"/>
      <c r="Q414" s="17">
        <v>14</v>
      </c>
    </row>
    <row r="415" spans="1:22" ht="15.75" x14ac:dyDescent="0.25">
      <c r="A415" s="18">
        <v>11</v>
      </c>
      <c r="B415" s="19"/>
      <c r="C415" s="17" t="s">
        <v>30</v>
      </c>
      <c r="D415" s="17">
        <v>211</v>
      </c>
      <c r="E415" s="17" t="s">
        <v>21</v>
      </c>
      <c r="F415" s="20">
        <v>45138</v>
      </c>
      <c r="G415" s="21">
        <v>336</v>
      </c>
      <c r="H415" s="22">
        <v>650</v>
      </c>
      <c r="I415" s="23">
        <v>90.7</v>
      </c>
      <c r="J415" s="23">
        <v>94.3</v>
      </c>
      <c r="K415" s="23">
        <v>91.8</v>
      </c>
      <c r="L415" s="24">
        <v>3.5999999999999943</v>
      </c>
      <c r="M415" s="24">
        <v>5.5</v>
      </c>
      <c r="N415" s="24">
        <v>1.2</v>
      </c>
      <c r="O415" s="24">
        <v>4.3</v>
      </c>
      <c r="P415" s="17"/>
      <c r="Q415" s="17">
        <v>14</v>
      </c>
    </row>
    <row r="416" spans="1:22" ht="15.75" x14ac:dyDescent="0.25">
      <c r="A416" s="18">
        <v>12</v>
      </c>
      <c r="B416" s="34"/>
      <c r="C416" s="17" t="s">
        <v>30</v>
      </c>
      <c r="D416" s="17" t="s">
        <v>38</v>
      </c>
      <c r="E416" s="17" t="s">
        <v>21</v>
      </c>
      <c r="F416" s="20">
        <v>45138</v>
      </c>
      <c r="G416" s="50">
        <v>337</v>
      </c>
      <c r="H416" s="22">
        <v>650</v>
      </c>
      <c r="I416" s="23">
        <v>90.9</v>
      </c>
      <c r="J416" s="23">
        <v>94</v>
      </c>
      <c r="K416" s="23">
        <v>91.9</v>
      </c>
      <c r="L416" s="24">
        <v>3.0999999999999943</v>
      </c>
      <c r="M416" s="24">
        <v>4.8</v>
      </c>
      <c r="N416" s="24">
        <v>1.1000000000000001</v>
      </c>
      <c r="O416" s="24">
        <v>3.6999999999999997</v>
      </c>
      <c r="P416" s="17" t="s">
        <v>39</v>
      </c>
      <c r="Q416" s="17">
        <v>14</v>
      </c>
    </row>
    <row r="417" spans="1:17" ht="15.75" x14ac:dyDescent="0.25">
      <c r="A417" s="18">
        <v>13</v>
      </c>
      <c r="B417" s="19"/>
      <c r="C417" s="17" t="s">
        <v>30</v>
      </c>
      <c r="D417" s="17" t="s">
        <v>38</v>
      </c>
      <c r="E417" s="17" t="s">
        <v>21</v>
      </c>
      <c r="F417" s="20">
        <v>45138</v>
      </c>
      <c r="G417" s="21">
        <v>338</v>
      </c>
      <c r="H417" s="22">
        <v>650</v>
      </c>
      <c r="I417" s="23">
        <v>91.3</v>
      </c>
      <c r="J417" s="23">
        <v>94.5</v>
      </c>
      <c r="K417" s="23">
        <v>92.4</v>
      </c>
      <c r="L417" s="24">
        <v>3.2000000000000028</v>
      </c>
      <c r="M417" s="24">
        <v>4.9000000000000004</v>
      </c>
      <c r="N417" s="24">
        <v>1.2</v>
      </c>
      <c r="O417" s="24">
        <v>3.7</v>
      </c>
      <c r="P417" s="17" t="s">
        <v>39</v>
      </c>
      <c r="Q417" s="17">
        <v>14</v>
      </c>
    </row>
    <row r="418" spans="1:17" ht="15.75" x14ac:dyDescent="0.25">
      <c r="A418" s="18">
        <v>18</v>
      </c>
      <c r="B418" s="34"/>
      <c r="C418" s="17" t="s">
        <v>30</v>
      </c>
      <c r="D418" s="17">
        <v>85</v>
      </c>
      <c r="E418" s="17" t="s">
        <v>21</v>
      </c>
      <c r="F418" s="20">
        <v>45139</v>
      </c>
      <c r="G418" s="50">
        <v>343</v>
      </c>
      <c r="H418" s="22">
        <v>1000</v>
      </c>
      <c r="I418" s="23">
        <v>91.3</v>
      </c>
      <c r="J418" s="23">
        <v>92.5</v>
      </c>
      <c r="K418" s="23">
        <v>91.9</v>
      </c>
      <c r="L418" s="24">
        <v>1.2000000000000028</v>
      </c>
      <c r="M418" s="24">
        <v>1.2</v>
      </c>
      <c r="N418" s="24">
        <v>0.3</v>
      </c>
      <c r="O418" s="24">
        <v>0.89999999999999991</v>
      </c>
      <c r="P418" s="17"/>
      <c r="Q418" s="17">
        <v>14</v>
      </c>
    </row>
    <row r="419" spans="1:17" ht="15.75" x14ac:dyDescent="0.25">
      <c r="A419" s="18">
        <v>19</v>
      </c>
      <c r="B419" s="19"/>
      <c r="C419" s="17" t="s">
        <v>30</v>
      </c>
      <c r="D419" s="17">
        <v>85</v>
      </c>
      <c r="E419" s="17" t="s">
        <v>21</v>
      </c>
      <c r="F419" s="20">
        <v>45139</v>
      </c>
      <c r="G419" s="21">
        <v>344</v>
      </c>
      <c r="H419" s="22">
        <v>1000</v>
      </c>
      <c r="I419" s="23">
        <v>92.3</v>
      </c>
      <c r="J419" s="23">
        <v>93.6</v>
      </c>
      <c r="K419" s="23">
        <v>93</v>
      </c>
      <c r="L419" s="24">
        <v>1.2999999999999972</v>
      </c>
      <c r="M419" s="24">
        <v>1.3</v>
      </c>
      <c r="N419" s="24">
        <v>0.4</v>
      </c>
      <c r="O419" s="24">
        <v>0.9</v>
      </c>
      <c r="P419" s="17"/>
      <c r="Q419" s="17">
        <v>14</v>
      </c>
    </row>
    <row r="420" spans="1:17" ht="15.75" x14ac:dyDescent="0.25">
      <c r="A420" s="18">
        <v>2</v>
      </c>
      <c r="B420" s="34"/>
      <c r="C420" s="17" t="s">
        <v>30</v>
      </c>
      <c r="D420" s="17">
        <v>89</v>
      </c>
      <c r="E420" s="17" t="s">
        <v>21</v>
      </c>
      <c r="F420" s="20">
        <v>45139</v>
      </c>
      <c r="G420" s="50">
        <v>477</v>
      </c>
      <c r="H420" s="22">
        <v>100.1</v>
      </c>
      <c r="I420" s="23">
        <v>91</v>
      </c>
      <c r="J420" s="23">
        <v>92.9</v>
      </c>
      <c r="K420" s="23">
        <v>91.3</v>
      </c>
      <c r="L420" s="24">
        <v>1.9000000000000057</v>
      </c>
      <c r="M420" s="24">
        <v>19</v>
      </c>
      <c r="N420" s="24">
        <v>3</v>
      </c>
      <c r="O420" s="24">
        <v>16</v>
      </c>
      <c r="P420" s="17"/>
      <c r="Q420" s="17">
        <v>20</v>
      </c>
    </row>
    <row r="421" spans="1:17" ht="15.75" x14ac:dyDescent="0.25">
      <c r="A421" s="18">
        <v>3</v>
      </c>
      <c r="B421" s="19"/>
      <c r="C421" s="17" t="s">
        <v>30</v>
      </c>
      <c r="D421" s="17">
        <v>89</v>
      </c>
      <c r="E421" s="17" t="s">
        <v>21</v>
      </c>
      <c r="F421" s="20">
        <v>45139</v>
      </c>
      <c r="G421" s="21">
        <v>478</v>
      </c>
      <c r="H421" s="22">
        <v>99.9</v>
      </c>
      <c r="I421" s="23">
        <v>91</v>
      </c>
      <c r="J421" s="23">
        <v>93.1</v>
      </c>
      <c r="K421" s="23">
        <v>91.3</v>
      </c>
      <c r="L421" s="24">
        <v>2.0999999999999943</v>
      </c>
      <c r="M421" s="24">
        <v>21</v>
      </c>
      <c r="N421" s="24">
        <v>3</v>
      </c>
      <c r="O421" s="24">
        <v>18</v>
      </c>
      <c r="P421" s="17"/>
      <c r="Q421" s="17">
        <v>20</v>
      </c>
    </row>
    <row r="422" spans="1:17" ht="15.75" x14ac:dyDescent="0.25">
      <c r="A422" s="18">
        <v>22</v>
      </c>
      <c r="B422" s="19"/>
      <c r="C422" s="17" t="s">
        <v>30</v>
      </c>
      <c r="D422" s="17">
        <v>133</v>
      </c>
      <c r="E422" s="17" t="s">
        <v>21</v>
      </c>
      <c r="F422" s="20">
        <v>45139</v>
      </c>
      <c r="G422" s="50">
        <v>347</v>
      </c>
      <c r="H422" s="22">
        <v>750</v>
      </c>
      <c r="I422" s="23">
        <v>90.6</v>
      </c>
      <c r="J422" s="23">
        <v>94.2</v>
      </c>
      <c r="K422" s="23">
        <v>92.6</v>
      </c>
      <c r="L422" s="24">
        <v>3.6000000000000085</v>
      </c>
      <c r="M422" s="24">
        <v>4.8</v>
      </c>
      <c r="N422" s="24">
        <v>2.2999999999999998</v>
      </c>
      <c r="O422" s="24">
        <v>2.5</v>
      </c>
      <c r="P422" s="17"/>
      <c r="Q422" s="17">
        <v>14</v>
      </c>
    </row>
    <row r="423" spans="1:17" ht="15.75" x14ac:dyDescent="0.25">
      <c r="A423" s="7">
        <v>1</v>
      </c>
      <c r="B423" s="34"/>
      <c r="C423" s="17" t="s">
        <v>30</v>
      </c>
      <c r="D423" s="17">
        <v>133</v>
      </c>
      <c r="E423" s="17" t="s">
        <v>21</v>
      </c>
      <c r="F423" s="20">
        <v>45139</v>
      </c>
      <c r="G423" s="21">
        <v>351</v>
      </c>
      <c r="H423" s="22">
        <v>750</v>
      </c>
      <c r="I423" s="23">
        <v>91.3</v>
      </c>
      <c r="J423" s="23">
        <v>94.8</v>
      </c>
      <c r="K423" s="23">
        <v>92.7</v>
      </c>
      <c r="L423" s="24">
        <v>3.5</v>
      </c>
      <c r="M423" s="24">
        <v>4.7</v>
      </c>
      <c r="N423" s="24">
        <v>1.9</v>
      </c>
      <c r="O423" s="24">
        <v>2.8000000000000003</v>
      </c>
      <c r="P423" s="17"/>
      <c r="Q423" s="17">
        <v>15</v>
      </c>
    </row>
    <row r="424" spans="1:17" ht="15.75" x14ac:dyDescent="0.25">
      <c r="A424" s="18">
        <v>4</v>
      </c>
      <c r="B424" s="34"/>
      <c r="C424" s="17" t="s">
        <v>30</v>
      </c>
      <c r="D424" s="17">
        <v>149</v>
      </c>
      <c r="E424" s="17" t="s">
        <v>21</v>
      </c>
      <c r="F424" s="20">
        <v>45139</v>
      </c>
      <c r="G424" s="50">
        <v>479</v>
      </c>
      <c r="H424" s="22">
        <v>750</v>
      </c>
      <c r="I424" s="23">
        <v>90.6</v>
      </c>
      <c r="J424" s="23">
        <v>92.1</v>
      </c>
      <c r="K424" s="23">
        <v>90.6</v>
      </c>
      <c r="L424" s="24">
        <v>1.5</v>
      </c>
      <c r="M424" s="24">
        <v>2</v>
      </c>
      <c r="N424" s="24">
        <v>0</v>
      </c>
      <c r="O424" s="24">
        <v>2</v>
      </c>
      <c r="P424" s="17"/>
      <c r="Q424" s="17">
        <v>20</v>
      </c>
    </row>
    <row r="425" spans="1:17" ht="15.75" x14ac:dyDescent="0.25">
      <c r="A425" s="18">
        <v>5</v>
      </c>
      <c r="B425" s="19"/>
      <c r="C425" s="17" t="s">
        <v>30</v>
      </c>
      <c r="D425" s="17">
        <v>149</v>
      </c>
      <c r="E425" s="17" t="s">
        <v>21</v>
      </c>
      <c r="F425" s="20">
        <v>45139</v>
      </c>
      <c r="G425" s="21">
        <v>480</v>
      </c>
      <c r="H425" s="22">
        <v>750</v>
      </c>
      <c r="I425" s="23">
        <v>91.3</v>
      </c>
      <c r="J425" s="23">
        <v>79.599999999999994</v>
      </c>
      <c r="K425" s="23">
        <v>77.8</v>
      </c>
      <c r="L425" s="75"/>
      <c r="M425" s="75"/>
      <c r="N425" s="75"/>
      <c r="O425" s="24"/>
      <c r="P425" s="70" t="s">
        <v>119</v>
      </c>
      <c r="Q425" s="17">
        <v>20</v>
      </c>
    </row>
    <row r="426" spans="1:17" ht="15.75" x14ac:dyDescent="0.25">
      <c r="A426" s="18">
        <v>20</v>
      </c>
      <c r="B426" s="34"/>
      <c r="C426" s="17" t="s">
        <v>30</v>
      </c>
      <c r="D426" s="17">
        <v>181</v>
      </c>
      <c r="E426" s="17" t="s">
        <v>21</v>
      </c>
      <c r="F426" s="20">
        <v>45139</v>
      </c>
      <c r="G426" s="50">
        <v>345</v>
      </c>
      <c r="H426" s="22">
        <v>750</v>
      </c>
      <c r="I426" s="23">
        <v>90.8</v>
      </c>
      <c r="J426" s="23">
        <v>93.4</v>
      </c>
      <c r="K426" s="23">
        <v>92.6</v>
      </c>
      <c r="L426" s="24">
        <v>2.6000000000000085</v>
      </c>
      <c r="M426" s="24">
        <v>3.5</v>
      </c>
      <c r="N426" s="24">
        <v>2</v>
      </c>
      <c r="O426" s="24">
        <v>1.5</v>
      </c>
      <c r="P426" s="17"/>
      <c r="Q426" s="17">
        <v>14</v>
      </c>
    </row>
    <row r="427" spans="1:17" ht="15.75" x14ac:dyDescent="0.25">
      <c r="A427" s="18">
        <v>21</v>
      </c>
      <c r="B427" s="19"/>
      <c r="C427" s="17" t="s">
        <v>30</v>
      </c>
      <c r="D427" s="17">
        <v>181</v>
      </c>
      <c r="E427" s="17" t="s">
        <v>21</v>
      </c>
      <c r="F427" s="20">
        <v>45139</v>
      </c>
      <c r="G427" s="21">
        <v>346</v>
      </c>
      <c r="H427" s="22">
        <v>750</v>
      </c>
      <c r="I427" s="23">
        <v>90.6</v>
      </c>
      <c r="J427" s="23">
        <v>93.6</v>
      </c>
      <c r="K427" s="23">
        <v>92.4</v>
      </c>
      <c r="L427" s="24">
        <v>3</v>
      </c>
      <c r="M427" s="24">
        <v>4</v>
      </c>
      <c r="N427" s="24">
        <v>2</v>
      </c>
      <c r="O427" s="24">
        <v>2</v>
      </c>
      <c r="P427" s="17"/>
      <c r="Q427" s="17">
        <v>14</v>
      </c>
    </row>
    <row r="428" spans="1:17" ht="15.75" x14ac:dyDescent="0.25">
      <c r="A428" s="18">
        <v>2</v>
      </c>
      <c r="B428" s="34"/>
      <c r="C428" s="17" t="s">
        <v>30</v>
      </c>
      <c r="D428" s="17">
        <v>185</v>
      </c>
      <c r="E428" s="17" t="s">
        <v>21</v>
      </c>
      <c r="F428" s="20">
        <v>45139</v>
      </c>
      <c r="G428" s="50">
        <v>352</v>
      </c>
      <c r="H428" s="22">
        <v>500</v>
      </c>
      <c r="I428" s="23">
        <v>91.7</v>
      </c>
      <c r="J428" s="23">
        <v>96.7</v>
      </c>
      <c r="K428" s="23">
        <v>94.1</v>
      </c>
      <c r="L428" s="24">
        <v>5</v>
      </c>
      <c r="M428" s="24">
        <v>10</v>
      </c>
      <c r="N428" s="24">
        <v>4.8</v>
      </c>
      <c r="O428" s="24">
        <v>5.2</v>
      </c>
      <c r="P428" s="17"/>
      <c r="Q428" s="17">
        <v>15</v>
      </c>
    </row>
    <row r="429" spans="1:17" ht="15.75" x14ac:dyDescent="0.25">
      <c r="A429" s="18">
        <v>3</v>
      </c>
      <c r="B429" s="19"/>
      <c r="C429" s="17" t="s">
        <v>30</v>
      </c>
      <c r="D429" s="17">
        <v>185</v>
      </c>
      <c r="E429" s="17" t="s">
        <v>21</v>
      </c>
      <c r="F429" s="20">
        <v>45139</v>
      </c>
      <c r="G429" s="21">
        <v>353</v>
      </c>
      <c r="H429" s="22">
        <v>500</v>
      </c>
      <c r="I429" s="23">
        <v>91.4</v>
      </c>
      <c r="J429" s="23">
        <v>96.6</v>
      </c>
      <c r="K429" s="23">
        <v>93.8</v>
      </c>
      <c r="L429" s="24">
        <v>5.1999999999999886</v>
      </c>
      <c r="M429" s="24">
        <v>10.4</v>
      </c>
      <c r="N429" s="24">
        <v>4.8</v>
      </c>
      <c r="O429" s="24">
        <v>5.6000000000000005</v>
      </c>
      <c r="P429" s="17"/>
      <c r="Q429" s="17">
        <v>15</v>
      </c>
    </row>
    <row r="430" spans="1:17" ht="15.75" x14ac:dyDescent="0.25">
      <c r="A430" s="18">
        <v>4</v>
      </c>
      <c r="B430" s="34"/>
      <c r="C430" s="17" t="s">
        <v>30</v>
      </c>
      <c r="D430" s="17">
        <v>228</v>
      </c>
      <c r="E430" s="17" t="s">
        <v>21</v>
      </c>
      <c r="F430" s="20">
        <v>45139</v>
      </c>
      <c r="G430" s="50">
        <v>354</v>
      </c>
      <c r="H430" s="22">
        <v>250</v>
      </c>
      <c r="I430" s="23">
        <v>91.2</v>
      </c>
      <c r="J430" s="23">
        <v>97.4</v>
      </c>
      <c r="K430" s="23">
        <v>91.9</v>
      </c>
      <c r="L430" s="24">
        <v>6.2000000000000028</v>
      </c>
      <c r="M430" s="24">
        <v>24.8</v>
      </c>
      <c r="N430" s="24">
        <v>2.8</v>
      </c>
      <c r="O430" s="24">
        <v>22</v>
      </c>
      <c r="P430" s="17"/>
      <c r="Q430" s="17">
        <v>15</v>
      </c>
    </row>
    <row r="431" spans="1:17" ht="15.75" x14ac:dyDescent="0.25">
      <c r="A431" s="18">
        <v>5</v>
      </c>
      <c r="B431" s="19"/>
      <c r="C431" s="17" t="s">
        <v>30</v>
      </c>
      <c r="D431" s="17">
        <v>228</v>
      </c>
      <c r="E431" s="17" t="s">
        <v>21</v>
      </c>
      <c r="F431" s="20">
        <v>45139</v>
      </c>
      <c r="G431" s="21">
        <v>355</v>
      </c>
      <c r="H431" s="22">
        <v>250</v>
      </c>
      <c r="I431" s="23">
        <v>90.6</v>
      </c>
      <c r="J431" s="23">
        <v>97</v>
      </c>
      <c r="K431" s="23">
        <v>91.3</v>
      </c>
      <c r="L431" s="24">
        <v>6.4000000000000057</v>
      </c>
      <c r="M431" s="24">
        <v>25.6</v>
      </c>
      <c r="N431" s="24">
        <v>2.8</v>
      </c>
      <c r="O431" s="24">
        <v>22.8</v>
      </c>
      <c r="P431" s="17"/>
      <c r="Q431" s="17">
        <v>15</v>
      </c>
    </row>
    <row r="432" spans="1:17" ht="15.75" x14ac:dyDescent="0.25">
      <c r="A432" s="18">
        <v>12</v>
      </c>
      <c r="B432" s="34"/>
      <c r="C432" s="17" t="s">
        <v>30</v>
      </c>
      <c r="D432" s="17">
        <v>57</v>
      </c>
      <c r="E432" s="17" t="s">
        <v>21</v>
      </c>
      <c r="F432" s="20">
        <v>45140</v>
      </c>
      <c r="G432" s="50">
        <v>487</v>
      </c>
      <c r="H432" s="22">
        <v>750</v>
      </c>
      <c r="I432" s="23">
        <v>91</v>
      </c>
      <c r="J432" s="23">
        <v>93</v>
      </c>
      <c r="K432" s="23">
        <v>91.8</v>
      </c>
      <c r="L432" s="24">
        <v>2</v>
      </c>
      <c r="M432" s="24">
        <v>2.7</v>
      </c>
      <c r="N432" s="24">
        <v>1.1000000000000001</v>
      </c>
      <c r="O432" s="24">
        <v>1.6</v>
      </c>
      <c r="P432" s="17"/>
      <c r="Q432" s="17">
        <v>20</v>
      </c>
    </row>
    <row r="433" spans="1:21" ht="15.75" x14ac:dyDescent="0.25">
      <c r="A433" s="18">
        <v>13</v>
      </c>
      <c r="B433" s="19"/>
      <c r="C433" s="17" t="s">
        <v>30</v>
      </c>
      <c r="D433" s="17">
        <v>57</v>
      </c>
      <c r="E433" s="17" t="s">
        <v>21</v>
      </c>
      <c r="F433" s="20">
        <v>45140</v>
      </c>
      <c r="G433" s="21">
        <v>488</v>
      </c>
      <c r="H433" s="22">
        <v>750</v>
      </c>
      <c r="I433" s="23">
        <v>90.7</v>
      </c>
      <c r="J433" s="23">
        <v>92.6</v>
      </c>
      <c r="K433" s="23">
        <v>91.4</v>
      </c>
      <c r="L433" s="24">
        <v>1.8999999999999915</v>
      </c>
      <c r="M433" s="24">
        <v>2.5</v>
      </c>
      <c r="N433" s="24">
        <v>0.9</v>
      </c>
      <c r="O433" s="24">
        <v>1.6</v>
      </c>
      <c r="P433" s="17"/>
      <c r="Q433" s="17">
        <v>20</v>
      </c>
    </row>
    <row r="434" spans="1:21" ht="15.75" x14ac:dyDescent="0.25">
      <c r="A434" s="18">
        <v>16</v>
      </c>
      <c r="B434" s="34"/>
      <c r="C434" s="17" t="s">
        <v>30</v>
      </c>
      <c r="D434" s="17">
        <v>93</v>
      </c>
      <c r="E434" s="17" t="s">
        <v>21</v>
      </c>
      <c r="F434" s="20">
        <v>45140</v>
      </c>
      <c r="G434" s="50">
        <v>491</v>
      </c>
      <c r="H434" s="22">
        <v>1000</v>
      </c>
      <c r="I434" s="23">
        <v>90</v>
      </c>
      <c r="J434" s="23">
        <v>92.6</v>
      </c>
      <c r="K434" s="23">
        <v>90.7</v>
      </c>
      <c r="L434" s="24">
        <v>2.5999999999999943</v>
      </c>
      <c r="M434" s="24">
        <v>2.6</v>
      </c>
      <c r="N434" s="24">
        <v>0.7</v>
      </c>
      <c r="O434" s="24">
        <v>1.9000000000000001</v>
      </c>
      <c r="P434" s="17"/>
      <c r="Q434" s="17">
        <v>20</v>
      </c>
    </row>
    <row r="435" spans="1:21" ht="15.75" x14ac:dyDescent="0.25">
      <c r="A435" s="18">
        <v>17</v>
      </c>
      <c r="B435" s="19"/>
      <c r="C435" s="17" t="s">
        <v>30</v>
      </c>
      <c r="D435" s="17">
        <v>93</v>
      </c>
      <c r="E435" s="17" t="s">
        <v>21</v>
      </c>
      <c r="F435" s="20">
        <v>45140</v>
      </c>
      <c r="G435" s="21">
        <v>492</v>
      </c>
      <c r="H435" s="22">
        <v>1000</v>
      </c>
      <c r="I435" s="23">
        <v>91.2</v>
      </c>
      <c r="J435" s="23">
        <v>93.3</v>
      </c>
      <c r="K435" s="23">
        <v>91.6</v>
      </c>
      <c r="L435" s="24">
        <v>2.0999999999999943</v>
      </c>
      <c r="M435" s="24">
        <v>2.1</v>
      </c>
      <c r="N435" s="24">
        <v>0.4</v>
      </c>
      <c r="O435" s="24">
        <v>1.7000000000000002</v>
      </c>
      <c r="P435" s="17"/>
      <c r="Q435" s="17">
        <v>20</v>
      </c>
    </row>
    <row r="436" spans="1:21" ht="15.75" x14ac:dyDescent="0.25">
      <c r="A436" s="18">
        <v>6</v>
      </c>
      <c r="B436" s="34"/>
      <c r="C436" s="17" t="s">
        <v>30</v>
      </c>
      <c r="D436" s="17">
        <v>114</v>
      </c>
      <c r="E436" s="17" t="s">
        <v>21</v>
      </c>
      <c r="F436" s="20">
        <v>45140</v>
      </c>
      <c r="G436" s="50">
        <v>481</v>
      </c>
      <c r="H436" s="22">
        <v>250</v>
      </c>
      <c r="I436" s="23">
        <v>89.8</v>
      </c>
      <c r="J436" s="23">
        <v>91.7</v>
      </c>
      <c r="K436" s="23">
        <v>90.1</v>
      </c>
      <c r="L436" s="24">
        <v>1.9000000000000057</v>
      </c>
      <c r="M436" s="24">
        <v>7.6</v>
      </c>
      <c r="N436" s="24">
        <v>1.2</v>
      </c>
      <c r="O436" s="24">
        <v>6.3999999999999995</v>
      </c>
      <c r="P436" s="17"/>
      <c r="Q436" s="17">
        <v>20</v>
      </c>
      <c r="S436">
        <v>3</v>
      </c>
      <c r="T436">
        <v>3</v>
      </c>
    </row>
    <row r="437" spans="1:21" ht="15.75" x14ac:dyDescent="0.25">
      <c r="A437" s="18">
        <v>7</v>
      </c>
      <c r="B437" s="34"/>
      <c r="C437" s="17" t="s">
        <v>30</v>
      </c>
      <c r="D437" s="17">
        <v>114</v>
      </c>
      <c r="E437" s="17" t="s">
        <v>21</v>
      </c>
      <c r="F437" s="20">
        <v>45140</v>
      </c>
      <c r="G437" s="21">
        <v>482</v>
      </c>
      <c r="H437" s="22">
        <v>250</v>
      </c>
      <c r="I437" s="23">
        <v>90.6</v>
      </c>
      <c r="J437" s="23">
        <v>93.5</v>
      </c>
      <c r="K437" s="23">
        <v>91.4</v>
      </c>
      <c r="L437" s="24">
        <v>2.9000000000000057</v>
      </c>
      <c r="M437" s="24">
        <v>11.6</v>
      </c>
      <c r="N437" s="24">
        <v>3.2</v>
      </c>
      <c r="O437" s="24">
        <v>8.3999999999999986</v>
      </c>
      <c r="P437" s="17"/>
      <c r="Q437" s="17">
        <v>20</v>
      </c>
      <c r="S437">
        <v>3</v>
      </c>
      <c r="T437">
        <v>3</v>
      </c>
    </row>
    <row r="438" spans="1:21" ht="15.75" x14ac:dyDescent="0.25">
      <c r="A438" s="18">
        <v>8</v>
      </c>
      <c r="B438" s="57"/>
      <c r="C438" s="17" t="s">
        <v>30</v>
      </c>
      <c r="D438" s="17">
        <v>115</v>
      </c>
      <c r="E438" s="17" t="s">
        <v>21</v>
      </c>
      <c r="F438" s="20">
        <v>45140</v>
      </c>
      <c r="G438" s="50">
        <v>483</v>
      </c>
      <c r="H438" s="22">
        <v>350</v>
      </c>
      <c r="I438" s="23">
        <v>90.5</v>
      </c>
      <c r="J438" s="23">
        <v>92</v>
      </c>
      <c r="K438" s="23">
        <v>90.7</v>
      </c>
      <c r="L438" s="24">
        <v>1.5</v>
      </c>
      <c r="M438" s="24">
        <v>4.3</v>
      </c>
      <c r="N438" s="24">
        <v>0.6</v>
      </c>
      <c r="O438" s="24">
        <v>3.6999999999999997</v>
      </c>
      <c r="P438" s="17"/>
      <c r="Q438" s="17">
        <v>20</v>
      </c>
      <c r="S438">
        <v>3</v>
      </c>
      <c r="T438">
        <v>3</v>
      </c>
      <c r="U438">
        <v>3</v>
      </c>
    </row>
    <row r="439" spans="1:21" ht="15.75" x14ac:dyDescent="0.25">
      <c r="A439" s="18">
        <v>9</v>
      </c>
      <c r="B439" s="19"/>
      <c r="C439" s="17" t="s">
        <v>30</v>
      </c>
      <c r="D439" s="17">
        <v>115</v>
      </c>
      <c r="E439" s="17" t="s">
        <v>21</v>
      </c>
      <c r="F439" s="20">
        <v>45140</v>
      </c>
      <c r="G439" s="21">
        <v>484</v>
      </c>
      <c r="H439" s="22">
        <v>350</v>
      </c>
      <c r="I439" s="23">
        <v>90.9</v>
      </c>
      <c r="J439" s="23">
        <v>93.5</v>
      </c>
      <c r="K439" s="23">
        <v>91.3</v>
      </c>
      <c r="L439" s="24">
        <v>2.5999999999999943</v>
      </c>
      <c r="M439" s="24">
        <v>7.4</v>
      </c>
      <c r="N439" s="24">
        <v>1.1000000000000001</v>
      </c>
      <c r="O439" s="24">
        <v>6.3000000000000007</v>
      </c>
      <c r="P439" s="17"/>
      <c r="Q439" s="17">
        <v>20</v>
      </c>
      <c r="S439">
        <v>3</v>
      </c>
      <c r="T439">
        <v>3</v>
      </c>
      <c r="U439">
        <v>3</v>
      </c>
    </row>
    <row r="440" spans="1:21" ht="15.75" x14ac:dyDescent="0.25">
      <c r="A440" s="18">
        <v>10</v>
      </c>
      <c r="B440" s="34"/>
      <c r="C440" s="17" t="s">
        <v>30</v>
      </c>
      <c r="D440" s="17">
        <v>123</v>
      </c>
      <c r="E440" s="17" t="s">
        <v>21</v>
      </c>
      <c r="F440" s="20">
        <v>45140</v>
      </c>
      <c r="G440" s="50">
        <v>485</v>
      </c>
      <c r="H440" s="22">
        <v>250</v>
      </c>
      <c r="I440" s="23">
        <v>91.1</v>
      </c>
      <c r="J440" s="23">
        <v>97.4</v>
      </c>
      <c r="K440" s="23">
        <v>92.3</v>
      </c>
      <c r="L440" s="24">
        <v>6.3000000000000114</v>
      </c>
      <c r="M440" s="24">
        <v>25.2</v>
      </c>
      <c r="N440" s="24">
        <v>4.8</v>
      </c>
      <c r="O440" s="24">
        <v>20.399999999999999</v>
      </c>
      <c r="P440" s="17"/>
      <c r="Q440" s="17">
        <v>20</v>
      </c>
    </row>
    <row r="441" spans="1:21" ht="15.75" x14ac:dyDescent="0.25">
      <c r="A441" s="18">
        <v>11</v>
      </c>
      <c r="B441" s="19"/>
      <c r="C441" s="17" t="s">
        <v>30</v>
      </c>
      <c r="D441" s="17">
        <v>123</v>
      </c>
      <c r="E441" s="17" t="s">
        <v>21</v>
      </c>
      <c r="F441" s="20">
        <v>45140</v>
      </c>
      <c r="G441" s="21">
        <v>486</v>
      </c>
      <c r="H441" s="22">
        <v>250</v>
      </c>
      <c r="I441" s="23">
        <v>91.1</v>
      </c>
      <c r="J441" s="23">
        <v>97.1</v>
      </c>
      <c r="K441" s="23">
        <v>92.5</v>
      </c>
      <c r="L441" s="24">
        <v>6</v>
      </c>
      <c r="M441" s="24">
        <v>24</v>
      </c>
      <c r="N441" s="24">
        <v>5.6</v>
      </c>
      <c r="O441" s="24">
        <v>18.399999999999999</v>
      </c>
      <c r="P441" s="17"/>
      <c r="Q441" s="17">
        <v>20</v>
      </c>
    </row>
    <row r="442" spans="1:21" ht="15.75" x14ac:dyDescent="0.25">
      <c r="A442" s="18">
        <v>14</v>
      </c>
      <c r="B442" s="34"/>
      <c r="C442" s="17" t="s">
        <v>30</v>
      </c>
      <c r="D442" s="17">
        <v>182</v>
      </c>
      <c r="E442" s="17" t="s">
        <v>21</v>
      </c>
      <c r="F442" s="20">
        <v>45140</v>
      </c>
      <c r="G442" s="50">
        <v>489</v>
      </c>
      <c r="H442" s="22">
        <v>1000</v>
      </c>
      <c r="I442" s="23">
        <v>90.3</v>
      </c>
      <c r="J442" s="23">
        <v>91</v>
      </c>
      <c r="K442" s="23">
        <v>90.5</v>
      </c>
      <c r="L442" s="24">
        <v>0.70000000000000284</v>
      </c>
      <c r="M442" s="24">
        <v>0.7</v>
      </c>
      <c r="N442" s="24">
        <v>0.2</v>
      </c>
      <c r="O442" s="24">
        <v>0.49999999999999994</v>
      </c>
      <c r="P442" s="17"/>
      <c r="Q442" s="17">
        <v>20</v>
      </c>
      <c r="S442">
        <v>3</v>
      </c>
    </row>
    <row r="443" spans="1:21" ht="15.75" x14ac:dyDescent="0.25">
      <c r="A443" s="18">
        <v>15</v>
      </c>
      <c r="B443" s="19"/>
      <c r="C443" s="17" t="s">
        <v>30</v>
      </c>
      <c r="D443" s="17">
        <v>182</v>
      </c>
      <c r="E443" s="17" t="s">
        <v>21</v>
      </c>
      <c r="F443" s="20">
        <v>45140</v>
      </c>
      <c r="G443" s="21">
        <v>490</v>
      </c>
      <c r="H443" s="22">
        <v>1000</v>
      </c>
      <c r="I443" s="23">
        <v>89.6</v>
      </c>
      <c r="J443" s="23">
        <v>90.8</v>
      </c>
      <c r="K443" s="23">
        <v>90</v>
      </c>
      <c r="L443" s="24">
        <v>1.2000000000000028</v>
      </c>
      <c r="M443" s="24">
        <v>1.2</v>
      </c>
      <c r="N443" s="24">
        <v>0.4</v>
      </c>
      <c r="O443" s="24">
        <v>0.79999999999999993</v>
      </c>
      <c r="P443" s="17"/>
      <c r="Q443" s="17">
        <v>20</v>
      </c>
      <c r="S443">
        <v>3</v>
      </c>
    </row>
    <row r="444" spans="1:21" ht="15.75" x14ac:dyDescent="0.25">
      <c r="A444" s="18">
        <v>3</v>
      </c>
      <c r="B444" s="19"/>
      <c r="C444" s="17" t="s">
        <v>30</v>
      </c>
      <c r="D444" s="17">
        <v>48</v>
      </c>
      <c r="E444" s="17" t="s">
        <v>21</v>
      </c>
      <c r="F444" s="20">
        <v>45141</v>
      </c>
      <c r="G444" s="21">
        <v>603</v>
      </c>
      <c r="H444" s="22">
        <v>250</v>
      </c>
      <c r="I444" s="23">
        <v>90.3</v>
      </c>
      <c r="J444" s="23">
        <v>91.4</v>
      </c>
      <c r="K444" s="23">
        <v>90.5</v>
      </c>
      <c r="L444" s="24">
        <v>1.2000000000000028</v>
      </c>
      <c r="M444" s="24">
        <v>4.8</v>
      </c>
      <c r="N444" s="24">
        <v>1.2</v>
      </c>
      <c r="O444" s="24">
        <v>3.5999999999999996</v>
      </c>
      <c r="P444" s="17"/>
      <c r="Q444" s="17">
        <v>25</v>
      </c>
    </row>
    <row r="445" spans="1:21" ht="15.75" x14ac:dyDescent="0.25">
      <c r="A445" s="18">
        <v>4</v>
      </c>
      <c r="B445" s="34"/>
      <c r="C445" s="17" t="s">
        <v>30</v>
      </c>
      <c r="D445" s="17">
        <v>48</v>
      </c>
      <c r="E445" s="17" t="s">
        <v>21</v>
      </c>
      <c r="F445" s="20">
        <v>45141</v>
      </c>
      <c r="G445" s="50">
        <v>604</v>
      </c>
      <c r="H445" s="22">
        <v>250</v>
      </c>
      <c r="I445" s="23">
        <v>90.8</v>
      </c>
      <c r="J445" s="23">
        <v>91.9</v>
      </c>
      <c r="K445" s="23">
        <v>91</v>
      </c>
      <c r="L445" s="24">
        <v>1.2000000000000028</v>
      </c>
      <c r="M445" s="24">
        <v>4.8</v>
      </c>
      <c r="N445" s="24">
        <v>1.2</v>
      </c>
      <c r="O445" s="24">
        <v>3.5999999999999996</v>
      </c>
      <c r="P445" s="17"/>
      <c r="Q445" s="17">
        <v>25</v>
      </c>
    </row>
    <row r="446" spans="1:21" ht="15.75" x14ac:dyDescent="0.25">
      <c r="A446" s="7">
        <v>1</v>
      </c>
      <c r="B446" s="34"/>
      <c r="C446" s="17" t="s">
        <v>30</v>
      </c>
      <c r="D446" s="17">
        <v>49</v>
      </c>
      <c r="E446" s="17" t="s">
        <v>21</v>
      </c>
      <c r="F446" s="20">
        <v>45141</v>
      </c>
      <c r="G446" s="21">
        <v>601</v>
      </c>
      <c r="H446" s="22">
        <v>250</v>
      </c>
      <c r="I446" s="23">
        <v>90.7</v>
      </c>
      <c r="J446" s="23">
        <v>93.4</v>
      </c>
      <c r="K446" s="23">
        <v>91.5</v>
      </c>
      <c r="L446" s="24">
        <v>2.7999999999999972</v>
      </c>
      <c r="M446" s="24">
        <v>11.2</v>
      </c>
      <c r="N446" s="24">
        <v>3.6</v>
      </c>
      <c r="O446" s="24">
        <v>7.6</v>
      </c>
      <c r="P446" s="17"/>
      <c r="Q446" s="17">
        <v>25</v>
      </c>
    </row>
    <row r="447" spans="1:21" ht="15.75" x14ac:dyDescent="0.25">
      <c r="A447" s="18">
        <v>2</v>
      </c>
      <c r="B447" s="34"/>
      <c r="C447" s="17" t="s">
        <v>30</v>
      </c>
      <c r="D447" s="17">
        <v>49</v>
      </c>
      <c r="E447" s="17" t="s">
        <v>21</v>
      </c>
      <c r="F447" s="20">
        <v>45141</v>
      </c>
      <c r="G447" s="50">
        <v>602</v>
      </c>
      <c r="H447" s="22">
        <v>250</v>
      </c>
      <c r="I447" s="23">
        <v>90.6</v>
      </c>
      <c r="J447" s="23">
        <v>93.6</v>
      </c>
      <c r="K447" s="23">
        <v>91.3</v>
      </c>
      <c r="L447" s="24">
        <v>3.0999999999999943</v>
      </c>
      <c r="M447" s="24">
        <v>12.4</v>
      </c>
      <c r="N447" s="24">
        <v>3.2</v>
      </c>
      <c r="O447" s="24">
        <v>9.1999999999999993</v>
      </c>
      <c r="P447" s="17"/>
      <c r="Q447" s="17">
        <v>25</v>
      </c>
    </row>
    <row r="448" spans="1:21" ht="15.75" x14ac:dyDescent="0.25">
      <c r="A448" s="18">
        <v>5</v>
      </c>
      <c r="B448" s="19"/>
      <c r="C448" s="17" t="s">
        <v>30</v>
      </c>
      <c r="D448" s="17">
        <v>219</v>
      </c>
      <c r="E448" s="17" t="s">
        <v>21</v>
      </c>
      <c r="F448" s="20">
        <v>45141</v>
      </c>
      <c r="G448" s="21">
        <v>605</v>
      </c>
      <c r="H448" s="22">
        <v>150</v>
      </c>
      <c r="I448" s="23">
        <v>90</v>
      </c>
      <c r="J448" s="23">
        <v>93.2</v>
      </c>
      <c r="K448" s="23">
        <v>90.5</v>
      </c>
      <c r="L448" s="24">
        <v>3.2999999999999972</v>
      </c>
      <c r="M448" s="24">
        <v>22</v>
      </c>
      <c r="N448" s="24">
        <v>4</v>
      </c>
      <c r="O448" s="24">
        <v>18</v>
      </c>
      <c r="P448" s="17"/>
      <c r="Q448" s="17">
        <v>25</v>
      </c>
    </row>
    <row r="449" spans="1:20" ht="15.75" x14ac:dyDescent="0.25">
      <c r="A449" s="18">
        <v>6</v>
      </c>
      <c r="B449" s="34"/>
      <c r="C449" s="17" t="s">
        <v>30</v>
      </c>
      <c r="D449" s="17">
        <v>219</v>
      </c>
      <c r="E449" s="17" t="s">
        <v>21</v>
      </c>
      <c r="F449" s="20">
        <v>45141</v>
      </c>
      <c r="G449" s="50">
        <v>606</v>
      </c>
      <c r="H449" s="22">
        <v>150</v>
      </c>
      <c r="I449" s="23">
        <v>91.3</v>
      </c>
      <c r="J449" s="23">
        <v>95</v>
      </c>
      <c r="K449" s="23">
        <v>91.7</v>
      </c>
      <c r="L449" s="24">
        <v>3.7999999999999972</v>
      </c>
      <c r="M449" s="24">
        <v>25.3</v>
      </c>
      <c r="N449" s="24">
        <v>3.3</v>
      </c>
      <c r="O449" s="24">
        <v>22</v>
      </c>
      <c r="P449" s="17"/>
      <c r="Q449" s="17">
        <v>25</v>
      </c>
    </row>
    <row r="450" spans="1:20" ht="15.75" x14ac:dyDescent="0.25">
      <c r="A450" s="18">
        <v>11</v>
      </c>
      <c r="B450" s="19"/>
      <c r="C450" s="17" t="s">
        <v>30</v>
      </c>
      <c r="D450" s="17">
        <v>140</v>
      </c>
      <c r="E450" s="17" t="s">
        <v>21</v>
      </c>
      <c r="F450" s="20">
        <v>45145</v>
      </c>
      <c r="G450" s="21">
        <v>611</v>
      </c>
      <c r="H450" s="22">
        <v>250</v>
      </c>
      <c r="I450" s="23">
        <v>91.1</v>
      </c>
      <c r="J450" s="23">
        <v>95.4</v>
      </c>
      <c r="K450" s="23">
        <v>92.7</v>
      </c>
      <c r="L450" s="24">
        <v>4.4000000000000057</v>
      </c>
      <c r="M450" s="24">
        <v>17.600000000000001</v>
      </c>
      <c r="N450" s="24">
        <v>6.8</v>
      </c>
      <c r="O450" s="24">
        <v>10.8</v>
      </c>
      <c r="P450" s="17"/>
      <c r="Q450" s="17">
        <v>25</v>
      </c>
    </row>
    <row r="451" spans="1:20" ht="15.75" x14ac:dyDescent="0.25">
      <c r="A451" s="18">
        <v>12</v>
      </c>
      <c r="B451" s="34"/>
      <c r="C451" s="17" t="s">
        <v>30</v>
      </c>
      <c r="D451" s="17">
        <v>140</v>
      </c>
      <c r="E451" s="17" t="s">
        <v>21</v>
      </c>
      <c r="F451" s="20">
        <v>45145</v>
      </c>
      <c r="G451" s="50">
        <v>612</v>
      </c>
      <c r="H451" s="22">
        <v>250</v>
      </c>
      <c r="I451" s="23">
        <v>90.4</v>
      </c>
      <c r="J451" s="23">
        <v>94.8</v>
      </c>
      <c r="K451" s="23">
        <v>92</v>
      </c>
      <c r="L451" s="24">
        <v>4.4999999999999858</v>
      </c>
      <c r="M451" s="24">
        <v>18</v>
      </c>
      <c r="N451" s="24">
        <v>6.8</v>
      </c>
      <c r="O451" s="24">
        <v>11.2</v>
      </c>
      <c r="P451" s="17"/>
      <c r="Q451" s="17">
        <v>25</v>
      </c>
    </row>
    <row r="452" spans="1:20" ht="15.75" x14ac:dyDescent="0.25">
      <c r="A452" s="18">
        <v>9</v>
      </c>
      <c r="B452" s="19"/>
      <c r="C452" s="17" t="s">
        <v>30</v>
      </c>
      <c r="D452" s="17">
        <v>163</v>
      </c>
      <c r="E452" s="17" t="s">
        <v>21</v>
      </c>
      <c r="F452" s="20">
        <v>45145</v>
      </c>
      <c r="G452" s="21">
        <v>609</v>
      </c>
      <c r="H452" s="22">
        <v>150</v>
      </c>
      <c r="I452" s="23">
        <v>90.9</v>
      </c>
      <c r="J452" s="23">
        <v>97.4</v>
      </c>
      <c r="K452" s="23">
        <v>94.8</v>
      </c>
      <c r="L452" s="24">
        <v>6.5999999999999943</v>
      </c>
      <c r="M452" s="24">
        <v>44</v>
      </c>
      <c r="N452" s="24">
        <v>26.7</v>
      </c>
      <c r="O452" s="24">
        <v>17.3</v>
      </c>
      <c r="P452" s="17"/>
      <c r="Q452" s="17">
        <v>25</v>
      </c>
    </row>
    <row r="453" spans="1:20" ht="15.75" x14ac:dyDescent="0.25">
      <c r="A453" s="18">
        <v>10</v>
      </c>
      <c r="B453" s="34"/>
      <c r="C453" s="17" t="s">
        <v>30</v>
      </c>
      <c r="D453" s="17">
        <v>163</v>
      </c>
      <c r="E453" s="17" t="s">
        <v>21</v>
      </c>
      <c r="F453" s="20">
        <v>45145</v>
      </c>
      <c r="G453" s="50">
        <v>610</v>
      </c>
      <c r="H453" s="22">
        <v>150</v>
      </c>
      <c r="I453" s="23">
        <v>90.6</v>
      </c>
      <c r="J453" s="23">
        <v>96.6</v>
      </c>
      <c r="K453" s="23">
        <v>94.4</v>
      </c>
      <c r="L453" s="24">
        <v>6.0999999999999943</v>
      </c>
      <c r="M453" s="24">
        <v>40.700000000000003</v>
      </c>
      <c r="N453" s="24">
        <v>26</v>
      </c>
      <c r="O453" s="24">
        <v>14.700000000000003</v>
      </c>
      <c r="P453" s="17"/>
      <c r="Q453" s="17">
        <v>25</v>
      </c>
    </row>
    <row r="454" spans="1:20" ht="15.75" x14ac:dyDescent="0.25">
      <c r="A454" s="18">
        <v>7</v>
      </c>
      <c r="B454" s="34"/>
      <c r="C454" s="17" t="s">
        <v>30</v>
      </c>
      <c r="D454" s="17">
        <v>213</v>
      </c>
      <c r="E454" s="17" t="s">
        <v>21</v>
      </c>
      <c r="F454" s="20">
        <v>45145</v>
      </c>
      <c r="G454" s="21">
        <v>607</v>
      </c>
      <c r="H454" s="22">
        <v>250</v>
      </c>
      <c r="I454" s="23">
        <v>90.8</v>
      </c>
      <c r="J454" s="23">
        <v>96.3</v>
      </c>
      <c r="K454" s="23">
        <v>94</v>
      </c>
      <c r="L454" s="24">
        <v>5.5999999999999943</v>
      </c>
      <c r="M454" s="24">
        <v>22.4</v>
      </c>
      <c r="N454" s="24">
        <v>13.2</v>
      </c>
      <c r="O454" s="24">
        <v>9.1999999999999993</v>
      </c>
      <c r="P454" s="17"/>
      <c r="Q454" s="17">
        <v>25</v>
      </c>
    </row>
    <row r="455" spans="1:20" ht="15.75" x14ac:dyDescent="0.25">
      <c r="A455" s="18">
        <v>8</v>
      </c>
      <c r="B455" s="57"/>
      <c r="C455" s="17" t="s">
        <v>30</v>
      </c>
      <c r="D455" s="17">
        <v>213</v>
      </c>
      <c r="E455" s="17" t="s">
        <v>21</v>
      </c>
      <c r="F455" s="20">
        <v>45145</v>
      </c>
      <c r="G455" s="50">
        <v>608</v>
      </c>
      <c r="H455" s="22">
        <v>250</v>
      </c>
      <c r="I455" s="23">
        <v>90.8</v>
      </c>
      <c r="J455" s="23">
        <v>96.8</v>
      </c>
      <c r="K455" s="23">
        <v>94</v>
      </c>
      <c r="L455" s="24">
        <v>6.0999999999999943</v>
      </c>
      <c r="M455" s="24">
        <v>24.4</v>
      </c>
      <c r="N455" s="24">
        <v>13.2</v>
      </c>
      <c r="O455" s="24">
        <v>11.2</v>
      </c>
      <c r="P455" s="17"/>
      <c r="Q455" s="17">
        <v>25</v>
      </c>
    </row>
    <row r="456" spans="1:20" ht="15.75" x14ac:dyDescent="0.25">
      <c r="A456" s="18">
        <v>8</v>
      </c>
      <c r="B456" s="57"/>
      <c r="C456" s="17" t="s">
        <v>30</v>
      </c>
      <c r="D456" s="17">
        <v>92</v>
      </c>
      <c r="E456" s="17" t="s">
        <v>21</v>
      </c>
      <c r="F456" s="20">
        <v>45146</v>
      </c>
      <c r="G456" s="50">
        <v>358</v>
      </c>
      <c r="H456" s="22">
        <v>500</v>
      </c>
      <c r="I456" s="23">
        <v>91.4</v>
      </c>
      <c r="J456" s="23">
        <v>92</v>
      </c>
      <c r="K456" s="23">
        <v>89.5</v>
      </c>
      <c r="L456" s="24">
        <v>0.59999999999999432</v>
      </c>
      <c r="M456" s="75">
        <v>5</v>
      </c>
      <c r="N456" s="75">
        <v>0</v>
      </c>
      <c r="O456" s="24">
        <v>5</v>
      </c>
      <c r="P456" s="17"/>
      <c r="Q456" s="17">
        <v>15</v>
      </c>
      <c r="T456">
        <v>3</v>
      </c>
    </row>
    <row r="457" spans="1:20" ht="15.75" x14ac:dyDescent="0.25">
      <c r="A457" s="18">
        <v>9</v>
      </c>
      <c r="B457" s="19"/>
      <c r="C457" s="17" t="s">
        <v>30</v>
      </c>
      <c r="D457" s="17">
        <v>92</v>
      </c>
      <c r="E457" s="17" t="s">
        <v>21</v>
      </c>
      <c r="F457" s="20">
        <v>45146</v>
      </c>
      <c r="G457" s="21">
        <v>359</v>
      </c>
      <c r="H457" s="22">
        <v>500</v>
      </c>
      <c r="I457" s="23">
        <v>91.1</v>
      </c>
      <c r="J457" s="23">
        <v>94.1</v>
      </c>
      <c r="K457" s="23">
        <v>91.5</v>
      </c>
      <c r="L457" s="24">
        <v>3</v>
      </c>
      <c r="M457" s="24">
        <v>6</v>
      </c>
      <c r="N457" s="24">
        <v>0.8</v>
      </c>
      <c r="O457" s="24">
        <v>5.2</v>
      </c>
      <c r="P457" s="17"/>
      <c r="Q457" s="17">
        <v>15</v>
      </c>
      <c r="T457">
        <v>3</v>
      </c>
    </row>
    <row r="458" spans="1:20" ht="15.75" x14ac:dyDescent="0.25">
      <c r="A458" s="18">
        <v>6</v>
      </c>
      <c r="B458" s="34"/>
      <c r="C458" s="17" t="s">
        <v>30</v>
      </c>
      <c r="D458" s="17">
        <v>96</v>
      </c>
      <c r="E458" s="17" t="s">
        <v>21</v>
      </c>
      <c r="F458" s="20">
        <v>45146</v>
      </c>
      <c r="G458" s="50">
        <v>356</v>
      </c>
      <c r="H458" s="22">
        <v>750</v>
      </c>
      <c r="I458" s="23">
        <v>91.4</v>
      </c>
      <c r="J458" s="23">
        <v>93.8</v>
      </c>
      <c r="K458" s="23">
        <v>91.8</v>
      </c>
      <c r="L458" s="24">
        <v>2.3999999999999915</v>
      </c>
      <c r="M458" s="24">
        <v>3.2</v>
      </c>
      <c r="N458" s="24">
        <v>0.5</v>
      </c>
      <c r="O458" s="24">
        <v>2.7</v>
      </c>
      <c r="P458" s="17"/>
      <c r="Q458" s="17">
        <v>15</v>
      </c>
      <c r="T458">
        <v>3</v>
      </c>
    </row>
    <row r="459" spans="1:20" ht="15.75" x14ac:dyDescent="0.25">
      <c r="A459" s="18">
        <v>7</v>
      </c>
      <c r="B459" s="34"/>
      <c r="C459" s="17" t="s">
        <v>30</v>
      </c>
      <c r="D459" s="17">
        <v>96</v>
      </c>
      <c r="E459" s="17" t="s">
        <v>21</v>
      </c>
      <c r="F459" s="20">
        <v>45146</v>
      </c>
      <c r="G459" s="21">
        <v>357</v>
      </c>
      <c r="H459" s="22">
        <v>750</v>
      </c>
      <c r="I459" s="23">
        <v>91.5</v>
      </c>
      <c r="J459" s="23">
        <v>94.2</v>
      </c>
      <c r="K459" s="23">
        <v>92.3</v>
      </c>
      <c r="L459" s="24">
        <v>2.7000000000000028</v>
      </c>
      <c r="M459" s="24">
        <v>3.6</v>
      </c>
      <c r="N459" s="24">
        <v>1.1000000000000001</v>
      </c>
      <c r="O459" s="24">
        <v>2.5</v>
      </c>
      <c r="P459" s="17"/>
      <c r="Q459" s="17">
        <v>15</v>
      </c>
      <c r="T459">
        <v>3</v>
      </c>
    </row>
    <row r="460" spans="1:20" ht="15.75" x14ac:dyDescent="0.25">
      <c r="A460" s="18">
        <v>10</v>
      </c>
      <c r="B460" s="34"/>
      <c r="C460" s="17" t="s">
        <v>30</v>
      </c>
      <c r="D460" s="17">
        <v>184</v>
      </c>
      <c r="E460" s="17" t="s">
        <v>21</v>
      </c>
      <c r="F460" s="20">
        <v>45146</v>
      </c>
      <c r="G460" s="50">
        <v>360</v>
      </c>
      <c r="H460" s="22">
        <v>350</v>
      </c>
      <c r="I460" s="23">
        <v>91.3</v>
      </c>
      <c r="J460" s="23">
        <v>93.8</v>
      </c>
      <c r="K460" s="23">
        <v>92.3</v>
      </c>
      <c r="L460" s="24">
        <v>2.5</v>
      </c>
      <c r="M460" s="24">
        <v>7.1</v>
      </c>
      <c r="N460" s="24">
        <v>2.9</v>
      </c>
      <c r="O460" s="24">
        <v>4.1999999999999993</v>
      </c>
      <c r="P460" s="17"/>
      <c r="Q460" s="17">
        <v>15</v>
      </c>
    </row>
    <row r="461" spans="1:20" ht="15.75" x14ac:dyDescent="0.25">
      <c r="A461" s="18">
        <v>11</v>
      </c>
      <c r="B461" s="19"/>
      <c r="C461" s="17" t="s">
        <v>30</v>
      </c>
      <c r="D461" s="17">
        <v>184</v>
      </c>
      <c r="E461" s="17" t="s">
        <v>21</v>
      </c>
      <c r="F461" s="20">
        <v>45146</v>
      </c>
      <c r="G461" s="21">
        <v>361</v>
      </c>
      <c r="H461" s="22">
        <v>350</v>
      </c>
      <c r="I461" s="23">
        <v>91.6</v>
      </c>
      <c r="J461" s="23">
        <v>94.2</v>
      </c>
      <c r="K461" s="23">
        <v>92.6</v>
      </c>
      <c r="L461" s="24">
        <v>2.6000000000000085</v>
      </c>
      <c r="M461" s="24">
        <v>7.4</v>
      </c>
      <c r="N461" s="24">
        <v>2.9</v>
      </c>
      <c r="O461" s="24">
        <v>4.5</v>
      </c>
      <c r="P461" s="17"/>
      <c r="Q461" s="17">
        <v>15</v>
      </c>
    </row>
    <row r="462" spans="1:20" ht="15.75" x14ac:dyDescent="0.25">
      <c r="A462" s="18">
        <v>16</v>
      </c>
      <c r="B462" s="34"/>
      <c r="C462" s="17" t="s">
        <v>30</v>
      </c>
      <c r="D462" s="17">
        <v>70</v>
      </c>
      <c r="E462" s="17" t="s">
        <v>21</v>
      </c>
      <c r="F462" s="20">
        <v>45147</v>
      </c>
      <c r="G462" s="50">
        <v>366</v>
      </c>
      <c r="H462" s="22">
        <v>250</v>
      </c>
      <c r="I462" s="23">
        <v>92.2</v>
      </c>
      <c r="J462" s="23">
        <v>96.2</v>
      </c>
      <c r="K462" s="23">
        <v>93</v>
      </c>
      <c r="L462" s="24">
        <v>4</v>
      </c>
      <c r="M462" s="24">
        <v>16</v>
      </c>
      <c r="N462" s="24">
        <v>3.2</v>
      </c>
      <c r="O462" s="24">
        <v>12.8</v>
      </c>
      <c r="P462" s="17"/>
      <c r="Q462" s="17">
        <v>15</v>
      </c>
    </row>
    <row r="463" spans="1:20" ht="15.75" x14ac:dyDescent="0.25">
      <c r="A463" s="18">
        <v>17</v>
      </c>
      <c r="B463" s="19"/>
      <c r="C463" s="17" t="s">
        <v>30</v>
      </c>
      <c r="D463" s="17">
        <v>70</v>
      </c>
      <c r="E463" s="17" t="s">
        <v>21</v>
      </c>
      <c r="F463" s="20">
        <v>45147</v>
      </c>
      <c r="G463" s="21">
        <v>367</v>
      </c>
      <c r="H463" s="22">
        <v>250</v>
      </c>
      <c r="I463" s="23">
        <v>91.5</v>
      </c>
      <c r="J463" s="23">
        <v>95.9</v>
      </c>
      <c r="K463" s="23">
        <v>92.5</v>
      </c>
      <c r="L463" s="24">
        <v>4.4000000000000057</v>
      </c>
      <c r="M463" s="24">
        <v>17.600000000000001</v>
      </c>
      <c r="N463" s="24">
        <v>4</v>
      </c>
      <c r="O463" s="24">
        <v>13.600000000000001</v>
      </c>
      <c r="P463" s="17"/>
      <c r="Q463" s="17">
        <v>15</v>
      </c>
    </row>
    <row r="464" spans="1:20" ht="15.75" x14ac:dyDescent="0.25">
      <c r="A464" s="18">
        <v>18</v>
      </c>
      <c r="B464" s="34"/>
      <c r="C464" s="17" t="s">
        <v>30</v>
      </c>
      <c r="D464" s="17">
        <v>91</v>
      </c>
      <c r="E464" s="17" t="s">
        <v>21</v>
      </c>
      <c r="F464" s="20">
        <v>45147</v>
      </c>
      <c r="G464" s="50">
        <v>368</v>
      </c>
      <c r="H464" s="22">
        <v>250</v>
      </c>
      <c r="I464" s="23">
        <v>91.2</v>
      </c>
      <c r="J464" s="23">
        <v>96.4</v>
      </c>
      <c r="K464" s="23">
        <v>93.3</v>
      </c>
      <c r="L464" s="24">
        <v>5.2000000000000028</v>
      </c>
      <c r="M464" s="24">
        <v>20.8</v>
      </c>
      <c r="N464" s="24">
        <v>8.4</v>
      </c>
      <c r="O464" s="24">
        <v>12.4</v>
      </c>
      <c r="P464" s="17"/>
      <c r="Q464" s="17">
        <v>15</v>
      </c>
    </row>
    <row r="465" spans="1:21" ht="15.75" x14ac:dyDescent="0.25">
      <c r="A465" s="18">
        <v>19</v>
      </c>
      <c r="B465" s="19"/>
      <c r="C465" s="17" t="s">
        <v>30</v>
      </c>
      <c r="D465" s="17">
        <v>91</v>
      </c>
      <c r="E465" s="17" t="s">
        <v>21</v>
      </c>
      <c r="F465" s="20">
        <v>45147</v>
      </c>
      <c r="G465" s="21">
        <v>494</v>
      </c>
      <c r="H465" s="22">
        <v>250</v>
      </c>
      <c r="I465" s="23">
        <v>91.1</v>
      </c>
      <c r="J465" s="23">
        <v>96.4</v>
      </c>
      <c r="K465" s="23">
        <v>93.2</v>
      </c>
      <c r="L465" s="24">
        <v>5.3000000000000114</v>
      </c>
      <c r="M465" s="24">
        <v>21.2</v>
      </c>
      <c r="N465" s="24">
        <v>8.4</v>
      </c>
      <c r="O465" s="24">
        <v>12.799999999999999</v>
      </c>
      <c r="P465" s="17"/>
      <c r="Q465" s="17">
        <v>20</v>
      </c>
    </row>
    <row r="466" spans="1:21" ht="15.75" x14ac:dyDescent="0.25">
      <c r="A466" s="18">
        <v>12</v>
      </c>
      <c r="B466" s="34"/>
      <c r="C466" s="17" t="s">
        <v>30</v>
      </c>
      <c r="D466" s="17">
        <v>120</v>
      </c>
      <c r="E466" s="17" t="s">
        <v>21</v>
      </c>
      <c r="F466" s="20">
        <v>45147</v>
      </c>
      <c r="G466" s="50">
        <v>362</v>
      </c>
      <c r="H466" s="22">
        <v>500</v>
      </c>
      <c r="I466" s="23">
        <v>90.8</v>
      </c>
      <c r="J466" s="23">
        <v>94.5</v>
      </c>
      <c r="K466" s="23">
        <v>91.8</v>
      </c>
      <c r="L466" s="24">
        <v>3.7000000000000028</v>
      </c>
      <c r="M466" s="24">
        <v>7.4</v>
      </c>
      <c r="N466" s="24">
        <v>2</v>
      </c>
      <c r="O466" s="24">
        <v>5.4</v>
      </c>
      <c r="P466" s="17"/>
      <c r="Q466" s="17">
        <v>15</v>
      </c>
      <c r="T466">
        <v>3</v>
      </c>
    </row>
    <row r="467" spans="1:21" ht="15.75" x14ac:dyDescent="0.25">
      <c r="A467" s="18">
        <v>13</v>
      </c>
      <c r="B467" s="19"/>
      <c r="C467" s="17" t="s">
        <v>30</v>
      </c>
      <c r="D467" s="17">
        <v>120</v>
      </c>
      <c r="E467" s="17" t="s">
        <v>21</v>
      </c>
      <c r="F467" s="20">
        <v>45147</v>
      </c>
      <c r="G467" s="21">
        <v>363</v>
      </c>
      <c r="H467" s="22">
        <v>500</v>
      </c>
      <c r="I467" s="23">
        <v>92</v>
      </c>
      <c r="J467" s="23">
        <v>95.6</v>
      </c>
      <c r="K467" s="23">
        <v>92.5</v>
      </c>
      <c r="L467" s="24">
        <v>3.5999999999999943</v>
      </c>
      <c r="M467" s="24">
        <v>7.2</v>
      </c>
      <c r="N467" s="24">
        <v>1</v>
      </c>
      <c r="O467" s="24">
        <v>6.2</v>
      </c>
      <c r="P467" s="17"/>
      <c r="Q467" s="17">
        <v>15</v>
      </c>
      <c r="T467">
        <v>3</v>
      </c>
    </row>
    <row r="468" spans="1:21" ht="15.75" x14ac:dyDescent="0.25">
      <c r="A468" s="18">
        <v>20</v>
      </c>
      <c r="B468" s="34"/>
      <c r="C468" s="17" t="s">
        <v>30</v>
      </c>
      <c r="D468" s="17">
        <v>165</v>
      </c>
      <c r="E468" s="17" t="s">
        <v>21</v>
      </c>
      <c r="F468" s="20">
        <v>45147</v>
      </c>
      <c r="G468" s="50">
        <v>495</v>
      </c>
      <c r="H468" s="22">
        <v>250</v>
      </c>
      <c r="I468" s="23">
        <v>90.4</v>
      </c>
      <c r="J468" s="23">
        <v>94.4</v>
      </c>
      <c r="K468" s="23">
        <v>91.4</v>
      </c>
      <c r="L468" s="24">
        <v>4</v>
      </c>
      <c r="M468" s="24">
        <v>16</v>
      </c>
      <c r="N468" s="24">
        <v>4</v>
      </c>
      <c r="O468" s="24">
        <v>12</v>
      </c>
      <c r="P468" s="17"/>
      <c r="Q468" s="17">
        <v>20</v>
      </c>
    </row>
    <row r="469" spans="1:21" ht="15.75" x14ac:dyDescent="0.25">
      <c r="A469" s="18">
        <v>21</v>
      </c>
      <c r="B469" s="19"/>
      <c r="C469" s="17" t="s">
        <v>30</v>
      </c>
      <c r="D469" s="17">
        <v>165</v>
      </c>
      <c r="E469" s="17" t="s">
        <v>21</v>
      </c>
      <c r="F469" s="20">
        <v>45147</v>
      </c>
      <c r="G469" s="50">
        <v>496</v>
      </c>
      <c r="H469" s="22">
        <v>250</v>
      </c>
      <c r="I469" s="23">
        <v>90.4</v>
      </c>
      <c r="J469" s="23">
        <v>94.7</v>
      </c>
      <c r="K469" s="23">
        <v>91.3</v>
      </c>
      <c r="L469" s="24">
        <v>4.2999999999999972</v>
      </c>
      <c r="M469" s="24">
        <v>17.2</v>
      </c>
      <c r="N469" s="24">
        <v>3.6</v>
      </c>
      <c r="O469" s="24">
        <v>13.6</v>
      </c>
      <c r="P469" s="17"/>
      <c r="Q469" s="17">
        <v>20</v>
      </c>
    </row>
    <row r="470" spans="1:21" ht="15.75" x14ac:dyDescent="0.25">
      <c r="A470" s="7">
        <v>1</v>
      </c>
      <c r="B470" s="34"/>
      <c r="C470" s="17" t="s">
        <v>30</v>
      </c>
      <c r="D470" s="17">
        <v>169</v>
      </c>
      <c r="E470" s="17" t="s">
        <v>21</v>
      </c>
      <c r="F470" s="20">
        <v>45147</v>
      </c>
      <c r="G470" s="21">
        <v>501</v>
      </c>
      <c r="H470" s="22">
        <v>100</v>
      </c>
      <c r="I470" s="23">
        <v>90.9</v>
      </c>
      <c r="J470" s="23">
        <v>94.2</v>
      </c>
      <c r="K470" s="23">
        <v>91.2</v>
      </c>
      <c r="L470" s="24">
        <v>3.2999999999999972</v>
      </c>
      <c r="M470" s="24">
        <v>33</v>
      </c>
      <c r="N470" s="24">
        <v>3</v>
      </c>
      <c r="O470" s="24">
        <v>30</v>
      </c>
      <c r="P470" s="17"/>
      <c r="Q470" s="17">
        <v>21</v>
      </c>
    </row>
    <row r="471" spans="1:21" ht="15.75" x14ac:dyDescent="0.25">
      <c r="A471" s="18">
        <v>2</v>
      </c>
      <c r="B471" s="34"/>
      <c r="C471" s="17" t="s">
        <v>30</v>
      </c>
      <c r="D471" s="17">
        <v>169</v>
      </c>
      <c r="E471" s="17" t="s">
        <v>21</v>
      </c>
      <c r="F471" s="20">
        <v>45147</v>
      </c>
      <c r="G471" s="50">
        <v>502</v>
      </c>
      <c r="H471" s="22">
        <v>100</v>
      </c>
      <c r="I471" s="23">
        <v>91.1</v>
      </c>
      <c r="J471" s="23">
        <v>94</v>
      </c>
      <c r="K471" s="23">
        <v>91.4</v>
      </c>
      <c r="L471" s="24">
        <v>2.9000000000000057</v>
      </c>
      <c r="M471" s="24">
        <v>29</v>
      </c>
      <c r="N471" s="24">
        <v>3</v>
      </c>
      <c r="O471" s="24">
        <v>26</v>
      </c>
      <c r="P471" s="17"/>
      <c r="Q471" s="17">
        <v>21</v>
      </c>
    </row>
    <row r="472" spans="1:21" ht="15.75" x14ac:dyDescent="0.25">
      <c r="A472" s="18">
        <v>14</v>
      </c>
      <c r="B472" s="34"/>
      <c r="C472" s="17" t="s">
        <v>30</v>
      </c>
      <c r="D472" s="17">
        <v>183</v>
      </c>
      <c r="E472" s="17" t="s">
        <v>21</v>
      </c>
      <c r="F472" s="20">
        <v>45147</v>
      </c>
      <c r="G472" s="50">
        <v>364</v>
      </c>
      <c r="H472" s="22">
        <v>500</v>
      </c>
      <c r="I472" s="23">
        <v>91.9</v>
      </c>
      <c r="J472" s="23">
        <v>96.5</v>
      </c>
      <c r="K472" s="23">
        <v>92.8</v>
      </c>
      <c r="L472" s="24">
        <v>4.5999999999999943</v>
      </c>
      <c r="M472" s="24">
        <v>9.1999999999999993</v>
      </c>
      <c r="N472" s="24">
        <v>1.8</v>
      </c>
      <c r="O472" s="24">
        <v>7.3999999999999995</v>
      </c>
      <c r="P472" s="17"/>
      <c r="Q472" s="17">
        <v>15</v>
      </c>
    </row>
    <row r="473" spans="1:21" ht="15.75" x14ac:dyDescent="0.25">
      <c r="A473" s="18">
        <v>15</v>
      </c>
      <c r="B473" s="19"/>
      <c r="C473" s="17" t="s">
        <v>30</v>
      </c>
      <c r="D473" s="17">
        <v>183</v>
      </c>
      <c r="E473" s="17" t="s">
        <v>21</v>
      </c>
      <c r="F473" s="20">
        <v>45147</v>
      </c>
      <c r="G473" s="21">
        <v>365</v>
      </c>
      <c r="H473" s="22">
        <v>500</v>
      </c>
      <c r="I473" s="23">
        <v>91.7</v>
      </c>
      <c r="J473" s="23">
        <v>96.4</v>
      </c>
      <c r="K473" s="23">
        <v>92.5</v>
      </c>
      <c r="L473" s="24">
        <v>4.7000000000000028</v>
      </c>
      <c r="M473" s="24">
        <v>9.4</v>
      </c>
      <c r="N473" s="24">
        <v>1.6</v>
      </c>
      <c r="O473" s="24">
        <v>7.8000000000000007</v>
      </c>
      <c r="P473" s="17"/>
      <c r="Q473" s="17">
        <v>15</v>
      </c>
    </row>
    <row r="474" spans="1:21" ht="15.75" x14ac:dyDescent="0.25">
      <c r="A474" s="18">
        <v>13</v>
      </c>
      <c r="B474" s="19"/>
      <c r="C474" s="17" t="s">
        <v>30</v>
      </c>
      <c r="D474" s="17">
        <v>11</v>
      </c>
      <c r="E474" s="17" t="s">
        <v>21</v>
      </c>
      <c r="F474" s="20">
        <v>45148</v>
      </c>
      <c r="G474" s="21">
        <v>613</v>
      </c>
      <c r="H474" s="22">
        <v>750</v>
      </c>
      <c r="I474" s="23">
        <v>91.3</v>
      </c>
      <c r="J474" s="23">
        <v>94.3</v>
      </c>
      <c r="K474" s="23">
        <v>92</v>
      </c>
      <c r="L474" s="24">
        <v>3.0999999999999943</v>
      </c>
      <c r="M474" s="24">
        <v>4.0999999999999996</v>
      </c>
      <c r="N474" s="24">
        <v>1.1000000000000001</v>
      </c>
      <c r="O474" s="24">
        <v>2.9999999999999996</v>
      </c>
      <c r="P474" s="17"/>
      <c r="Q474" s="17">
        <v>25</v>
      </c>
    </row>
    <row r="475" spans="1:21" ht="15.75" x14ac:dyDescent="0.25">
      <c r="A475" s="18">
        <v>4</v>
      </c>
      <c r="B475" s="34"/>
      <c r="C475" s="17" t="s">
        <v>30</v>
      </c>
      <c r="D475" s="17">
        <v>45</v>
      </c>
      <c r="E475" s="17" t="s">
        <v>21</v>
      </c>
      <c r="F475" s="20">
        <v>45148</v>
      </c>
      <c r="G475" s="60">
        <v>629</v>
      </c>
      <c r="H475" s="52">
        <v>500</v>
      </c>
      <c r="I475" s="23">
        <v>86.8</v>
      </c>
      <c r="J475" s="23">
        <v>87.3</v>
      </c>
      <c r="K475" s="23">
        <v>86.1</v>
      </c>
      <c r="L475" s="24">
        <v>0.29999999999999716</v>
      </c>
      <c r="M475" s="75">
        <v>2</v>
      </c>
      <c r="N475" s="75">
        <v>0</v>
      </c>
      <c r="O475" s="24">
        <v>2</v>
      </c>
      <c r="P475" s="17"/>
      <c r="Q475" s="17">
        <v>26</v>
      </c>
      <c r="S475">
        <v>3</v>
      </c>
      <c r="U475">
        <v>3</v>
      </c>
    </row>
    <row r="476" spans="1:21" ht="15.75" x14ac:dyDescent="0.25">
      <c r="A476" s="18">
        <v>5</v>
      </c>
      <c r="B476" s="19"/>
      <c r="C476" s="17" t="s">
        <v>30</v>
      </c>
      <c r="D476" s="17">
        <v>45</v>
      </c>
      <c r="E476" s="17" t="s">
        <v>21</v>
      </c>
      <c r="F476" s="20">
        <v>45148</v>
      </c>
      <c r="G476" s="51">
        <v>630</v>
      </c>
      <c r="H476" s="52">
        <v>270</v>
      </c>
      <c r="I476" s="23">
        <v>86.2</v>
      </c>
      <c r="J476" s="23">
        <v>86.4</v>
      </c>
      <c r="K476" s="23">
        <v>86.3</v>
      </c>
      <c r="L476" s="24">
        <v>0</v>
      </c>
      <c r="M476" s="75">
        <v>0.4</v>
      </c>
      <c r="N476" s="24">
        <v>0.4</v>
      </c>
      <c r="O476" s="75">
        <v>0</v>
      </c>
      <c r="P476" s="17"/>
      <c r="Q476" s="17">
        <v>26</v>
      </c>
      <c r="S476">
        <v>3</v>
      </c>
      <c r="U476">
        <v>3</v>
      </c>
    </row>
    <row r="477" spans="1:21" ht="15.75" x14ac:dyDescent="0.25">
      <c r="A477" s="18">
        <v>20</v>
      </c>
      <c r="B477" s="34"/>
      <c r="C477" s="17" t="s">
        <v>30</v>
      </c>
      <c r="D477" s="17">
        <v>74</v>
      </c>
      <c r="E477" s="17" t="s">
        <v>21</v>
      </c>
      <c r="F477" s="20">
        <v>45148</v>
      </c>
      <c r="G477" s="50">
        <v>620</v>
      </c>
      <c r="H477" s="22">
        <v>250</v>
      </c>
      <c r="I477" s="23">
        <v>91.2</v>
      </c>
      <c r="J477" s="23">
        <v>93.5</v>
      </c>
      <c r="K477" s="23">
        <v>91.8</v>
      </c>
      <c r="L477" s="24">
        <v>2.3999999999999915</v>
      </c>
      <c r="M477" s="24">
        <v>9.6</v>
      </c>
      <c r="N477" s="24">
        <v>2.8</v>
      </c>
      <c r="O477" s="24">
        <v>6.8</v>
      </c>
      <c r="P477" s="17"/>
      <c r="Q477" s="17">
        <v>25</v>
      </c>
    </row>
    <row r="478" spans="1:21" ht="15.75" x14ac:dyDescent="0.25">
      <c r="A478" s="18">
        <v>21</v>
      </c>
      <c r="B478" s="19"/>
      <c r="C478" s="17" t="s">
        <v>30</v>
      </c>
      <c r="D478" s="17">
        <v>74</v>
      </c>
      <c r="E478" s="17" t="s">
        <v>21</v>
      </c>
      <c r="F478" s="20">
        <v>45148</v>
      </c>
      <c r="G478" s="50">
        <v>621</v>
      </c>
      <c r="H478" s="22">
        <v>250</v>
      </c>
      <c r="I478" s="23">
        <v>91.4</v>
      </c>
      <c r="J478" s="23">
        <v>93.7</v>
      </c>
      <c r="K478" s="23">
        <v>91.9</v>
      </c>
      <c r="L478" s="24">
        <v>2.3999999999999915</v>
      </c>
      <c r="M478" s="24">
        <v>9.6</v>
      </c>
      <c r="N478" s="24">
        <v>2.4</v>
      </c>
      <c r="O478" s="24">
        <v>7.1999999999999993</v>
      </c>
      <c r="P478" s="17"/>
      <c r="Q478" s="17">
        <v>25</v>
      </c>
    </row>
    <row r="479" spans="1:21" ht="15.75" x14ac:dyDescent="0.25">
      <c r="A479" s="18">
        <v>2</v>
      </c>
      <c r="B479" s="34"/>
      <c r="C479" s="17" t="s">
        <v>30</v>
      </c>
      <c r="D479" s="17">
        <v>87</v>
      </c>
      <c r="E479" s="17" t="s">
        <v>21</v>
      </c>
      <c r="F479" s="20">
        <v>45148</v>
      </c>
      <c r="G479" s="60">
        <v>627</v>
      </c>
      <c r="H479" s="52">
        <v>500</v>
      </c>
      <c r="I479" s="23">
        <v>85.2</v>
      </c>
      <c r="J479" s="23">
        <v>87.6</v>
      </c>
      <c r="K479" s="23">
        <v>86.3</v>
      </c>
      <c r="L479" s="24">
        <v>2.1999999999999886</v>
      </c>
      <c r="M479" s="24">
        <v>4.4000000000000004</v>
      </c>
      <c r="N479" s="24">
        <v>2.2000000000000002</v>
      </c>
      <c r="O479" s="24">
        <v>2.2000000000000002</v>
      </c>
      <c r="P479" s="17"/>
      <c r="Q479" s="17">
        <v>26</v>
      </c>
      <c r="T479">
        <v>3</v>
      </c>
      <c r="U479">
        <v>3</v>
      </c>
    </row>
    <row r="480" spans="1:21" ht="15.75" x14ac:dyDescent="0.25">
      <c r="A480" s="18">
        <v>3</v>
      </c>
      <c r="B480" s="19"/>
      <c r="C480" s="17" t="s">
        <v>30</v>
      </c>
      <c r="D480" s="17">
        <v>87</v>
      </c>
      <c r="E480" s="17" t="s">
        <v>21</v>
      </c>
      <c r="F480" s="20">
        <v>45148</v>
      </c>
      <c r="G480" s="51">
        <v>628</v>
      </c>
      <c r="H480" s="52">
        <v>500</v>
      </c>
      <c r="I480" s="23">
        <v>84.8</v>
      </c>
      <c r="J480" s="23">
        <v>87.4</v>
      </c>
      <c r="K480" s="23">
        <v>87</v>
      </c>
      <c r="L480" s="24">
        <v>2.4000000000000057</v>
      </c>
      <c r="M480" s="24">
        <v>4.8</v>
      </c>
      <c r="N480" s="24">
        <v>4.4000000000000004</v>
      </c>
      <c r="O480" s="24">
        <v>0.39999999999999947</v>
      </c>
      <c r="P480" s="17"/>
      <c r="Q480" s="17">
        <v>26</v>
      </c>
      <c r="T480">
        <v>3</v>
      </c>
      <c r="U480">
        <v>3</v>
      </c>
    </row>
    <row r="481" spans="1:21" ht="15.75" x14ac:dyDescent="0.25">
      <c r="A481" s="18">
        <v>18</v>
      </c>
      <c r="B481" s="34"/>
      <c r="C481" s="17" t="s">
        <v>30</v>
      </c>
      <c r="D481" s="17">
        <v>150</v>
      </c>
      <c r="E481" s="17" t="s">
        <v>21</v>
      </c>
      <c r="F481" s="20">
        <v>45148</v>
      </c>
      <c r="G481" s="50">
        <v>618</v>
      </c>
      <c r="H481" s="22">
        <v>250</v>
      </c>
      <c r="I481" s="23">
        <v>90.9</v>
      </c>
      <c r="J481" s="23">
        <v>94.4</v>
      </c>
      <c r="K481" s="23">
        <v>91.5</v>
      </c>
      <c r="L481" s="24">
        <v>3.5999999999999943</v>
      </c>
      <c r="M481" s="24">
        <v>14.4</v>
      </c>
      <c r="N481" s="24">
        <v>2.8</v>
      </c>
      <c r="O481" s="24">
        <v>11.600000000000001</v>
      </c>
      <c r="P481" s="17"/>
      <c r="Q481" s="17">
        <v>25</v>
      </c>
    </row>
    <row r="482" spans="1:21" ht="15.75" x14ac:dyDescent="0.25">
      <c r="A482" s="18">
        <v>19</v>
      </c>
      <c r="B482" s="19"/>
      <c r="C482" s="17" t="s">
        <v>30</v>
      </c>
      <c r="D482" s="17">
        <v>150</v>
      </c>
      <c r="E482" s="17" t="s">
        <v>21</v>
      </c>
      <c r="F482" s="20">
        <v>45148</v>
      </c>
      <c r="G482" s="21">
        <v>619</v>
      </c>
      <c r="H482" s="22">
        <v>250</v>
      </c>
      <c r="I482" s="23">
        <v>91.2</v>
      </c>
      <c r="J482" s="23">
        <v>94.6</v>
      </c>
      <c r="K482" s="23">
        <v>92</v>
      </c>
      <c r="L482" s="24">
        <v>3.4999999999999858</v>
      </c>
      <c r="M482" s="24">
        <v>14</v>
      </c>
      <c r="N482" s="24">
        <v>3.6</v>
      </c>
      <c r="O482" s="24">
        <v>10.4</v>
      </c>
      <c r="P482" s="17"/>
      <c r="Q482" s="17">
        <v>25</v>
      </c>
    </row>
    <row r="483" spans="1:21" ht="15.75" x14ac:dyDescent="0.25">
      <c r="A483" s="18">
        <v>16</v>
      </c>
      <c r="B483" s="34"/>
      <c r="C483" s="17" t="s">
        <v>30</v>
      </c>
      <c r="D483" s="17">
        <v>276</v>
      </c>
      <c r="E483" s="17" t="s">
        <v>21</v>
      </c>
      <c r="F483" s="20">
        <v>45148</v>
      </c>
      <c r="G483" s="50">
        <v>616</v>
      </c>
      <c r="H483" s="22">
        <v>250</v>
      </c>
      <c r="I483" s="23">
        <v>90.3</v>
      </c>
      <c r="J483" s="23">
        <v>93.7</v>
      </c>
      <c r="K483" s="23">
        <v>91.7</v>
      </c>
      <c r="L483" s="24">
        <v>3.5</v>
      </c>
      <c r="M483" s="24">
        <v>14</v>
      </c>
      <c r="N483" s="24">
        <v>6</v>
      </c>
      <c r="O483" s="24">
        <v>8</v>
      </c>
      <c r="P483" s="17"/>
      <c r="Q483" s="17">
        <v>25</v>
      </c>
      <c r="T483">
        <v>3</v>
      </c>
    </row>
    <row r="484" spans="1:21" ht="15.75" x14ac:dyDescent="0.25">
      <c r="A484" s="18">
        <v>17</v>
      </c>
      <c r="B484" s="19"/>
      <c r="C484" s="17" t="s">
        <v>30</v>
      </c>
      <c r="D484" s="17">
        <v>276</v>
      </c>
      <c r="E484" s="17" t="s">
        <v>21</v>
      </c>
      <c r="F484" s="20">
        <v>45148</v>
      </c>
      <c r="G484" s="21">
        <v>617</v>
      </c>
      <c r="H484" s="22">
        <v>250</v>
      </c>
      <c r="I484" s="23">
        <v>91.4</v>
      </c>
      <c r="J484" s="23">
        <v>94.2</v>
      </c>
      <c r="K484" s="23">
        <v>92.3</v>
      </c>
      <c r="L484" s="24">
        <v>2.8999999999999915</v>
      </c>
      <c r="M484" s="24">
        <v>11.6</v>
      </c>
      <c r="N484" s="24">
        <v>4</v>
      </c>
      <c r="O484" s="24">
        <v>7.6</v>
      </c>
      <c r="P484" s="17"/>
      <c r="Q484" s="17">
        <v>25</v>
      </c>
      <c r="T484">
        <v>3</v>
      </c>
    </row>
    <row r="485" spans="1:21" ht="15.75" x14ac:dyDescent="0.25">
      <c r="A485" s="18">
        <v>14</v>
      </c>
      <c r="B485" s="34"/>
      <c r="C485" s="17" t="s">
        <v>30</v>
      </c>
      <c r="D485" s="17">
        <v>438</v>
      </c>
      <c r="E485" s="17" t="s">
        <v>21</v>
      </c>
      <c r="F485" s="20">
        <v>45148</v>
      </c>
      <c r="G485" s="50">
        <v>614</v>
      </c>
      <c r="H485" s="22">
        <v>250</v>
      </c>
      <c r="I485" s="23">
        <v>90.8</v>
      </c>
      <c r="J485" s="23">
        <v>93</v>
      </c>
      <c r="K485" s="23">
        <v>91.3</v>
      </c>
      <c r="L485" s="24">
        <v>2.2999999999999972</v>
      </c>
      <c r="M485" s="24">
        <v>9.1999999999999993</v>
      </c>
      <c r="N485" s="24">
        <v>2.4</v>
      </c>
      <c r="O485" s="24">
        <v>6.7999999999999989</v>
      </c>
      <c r="P485" s="17"/>
      <c r="Q485" s="17">
        <v>25</v>
      </c>
    </row>
    <row r="486" spans="1:21" ht="15.75" x14ac:dyDescent="0.25">
      <c r="A486" s="18">
        <v>15</v>
      </c>
      <c r="B486" s="19"/>
      <c r="C486" s="17" t="s">
        <v>30</v>
      </c>
      <c r="D486" s="17">
        <v>438</v>
      </c>
      <c r="E486" s="17" t="s">
        <v>21</v>
      </c>
      <c r="F486" s="20">
        <v>45148</v>
      </c>
      <c r="G486" s="21">
        <v>615</v>
      </c>
      <c r="H486" s="22">
        <v>250</v>
      </c>
      <c r="I486" s="23">
        <v>90.1</v>
      </c>
      <c r="J486" s="23">
        <v>92.4</v>
      </c>
      <c r="K486" s="23">
        <v>90.5</v>
      </c>
      <c r="L486" s="24">
        <v>2.4000000000000057</v>
      </c>
      <c r="M486" s="24">
        <v>9.6</v>
      </c>
      <c r="N486" s="24">
        <v>2</v>
      </c>
      <c r="O486" s="24">
        <v>7.6</v>
      </c>
      <c r="P486" s="17"/>
      <c r="Q486" s="17">
        <v>25</v>
      </c>
    </row>
    <row r="487" spans="1:21" ht="15.75" x14ac:dyDescent="0.25">
      <c r="A487" s="18">
        <v>22</v>
      </c>
      <c r="B487" s="19"/>
      <c r="C487" s="17" t="s">
        <v>30</v>
      </c>
      <c r="D487" s="17">
        <v>455</v>
      </c>
      <c r="E487" s="17" t="s">
        <v>21</v>
      </c>
      <c r="F487" s="20">
        <v>45148</v>
      </c>
      <c r="G487" s="21">
        <v>622</v>
      </c>
      <c r="H487" s="22">
        <v>250</v>
      </c>
      <c r="I487" s="23">
        <v>90.9</v>
      </c>
      <c r="J487" s="23">
        <v>91.4</v>
      </c>
      <c r="K487" s="23">
        <v>91.8</v>
      </c>
      <c r="L487" s="24">
        <v>0.59999999999999432</v>
      </c>
      <c r="M487" s="75">
        <v>4</v>
      </c>
      <c r="N487" s="24">
        <v>4</v>
      </c>
      <c r="O487" s="75">
        <v>0</v>
      </c>
      <c r="P487" s="17"/>
      <c r="Q487" s="17">
        <v>25</v>
      </c>
      <c r="S487">
        <v>3</v>
      </c>
      <c r="U487">
        <v>3</v>
      </c>
    </row>
    <row r="488" spans="1:21" ht="15.75" x14ac:dyDescent="0.25">
      <c r="A488" s="7">
        <v>1</v>
      </c>
      <c r="B488" s="34"/>
      <c r="C488" s="17" t="s">
        <v>30</v>
      </c>
      <c r="D488" s="17">
        <v>455</v>
      </c>
      <c r="E488" s="17" t="s">
        <v>21</v>
      </c>
      <c r="F488" s="20">
        <v>45148</v>
      </c>
      <c r="G488" s="51">
        <v>626</v>
      </c>
      <c r="H488" s="52">
        <v>250</v>
      </c>
      <c r="I488" s="23">
        <v>85</v>
      </c>
      <c r="J488" s="23">
        <v>88.2</v>
      </c>
      <c r="K488" s="23">
        <v>86</v>
      </c>
      <c r="L488" s="24">
        <v>3</v>
      </c>
      <c r="M488" s="24">
        <v>12</v>
      </c>
      <c r="N488" s="24">
        <v>4</v>
      </c>
      <c r="O488" s="24">
        <v>8</v>
      </c>
      <c r="P488" s="17"/>
      <c r="Q488" s="17">
        <v>26</v>
      </c>
      <c r="S488">
        <v>3</v>
      </c>
      <c r="U488">
        <v>3</v>
      </c>
    </row>
    <row r="489" spans="1:21" ht="15.75" x14ac:dyDescent="0.25">
      <c r="A489" s="18">
        <v>5</v>
      </c>
      <c r="B489" s="19"/>
      <c r="C489" s="17" t="s">
        <v>30</v>
      </c>
      <c r="D489" s="17">
        <v>3</v>
      </c>
      <c r="E489" s="17" t="s">
        <v>21</v>
      </c>
      <c r="F489" s="20">
        <v>45152</v>
      </c>
      <c r="G489" s="21">
        <v>505</v>
      </c>
      <c r="H489" s="22">
        <v>1000</v>
      </c>
      <c r="I489" s="23">
        <v>90.6</v>
      </c>
      <c r="J489" s="23">
        <v>93.7</v>
      </c>
      <c r="K489" s="23">
        <v>91.7</v>
      </c>
      <c r="L489" s="24">
        <v>3.1000000000000085</v>
      </c>
      <c r="M489" s="24">
        <v>3.1</v>
      </c>
      <c r="N489" s="24">
        <v>1.1000000000000001</v>
      </c>
      <c r="O489" s="24">
        <v>2</v>
      </c>
      <c r="P489" s="17"/>
      <c r="Q489" s="17">
        <v>21</v>
      </c>
    </row>
    <row r="490" spans="1:21" ht="15.75" x14ac:dyDescent="0.25">
      <c r="A490" s="18">
        <v>6</v>
      </c>
      <c r="B490" s="34"/>
      <c r="C490" s="17" t="s">
        <v>30</v>
      </c>
      <c r="D490" s="17">
        <v>3</v>
      </c>
      <c r="E490" s="17" t="s">
        <v>21</v>
      </c>
      <c r="F490" s="20">
        <v>45152</v>
      </c>
      <c r="G490" s="50">
        <v>506</v>
      </c>
      <c r="H490" s="22">
        <v>1000</v>
      </c>
      <c r="I490" s="23">
        <v>90.5</v>
      </c>
      <c r="J490" s="23">
        <v>93.5</v>
      </c>
      <c r="K490" s="23">
        <v>91.4</v>
      </c>
      <c r="L490" s="24">
        <v>3</v>
      </c>
      <c r="M490" s="24">
        <v>3</v>
      </c>
      <c r="N490" s="24">
        <v>0.9</v>
      </c>
      <c r="O490" s="24">
        <v>2.1</v>
      </c>
      <c r="P490" s="17"/>
      <c r="Q490" s="17">
        <v>21</v>
      </c>
    </row>
    <row r="491" spans="1:21" ht="15.75" x14ac:dyDescent="0.25">
      <c r="A491" s="18">
        <v>7</v>
      </c>
      <c r="B491" s="34"/>
      <c r="C491" s="17" t="s">
        <v>30</v>
      </c>
      <c r="D491" s="17">
        <v>5</v>
      </c>
      <c r="E491" s="17" t="s">
        <v>21</v>
      </c>
      <c r="F491" s="20">
        <v>45152</v>
      </c>
      <c r="G491" s="21">
        <v>507</v>
      </c>
      <c r="H491" s="22">
        <v>750</v>
      </c>
      <c r="I491" s="23">
        <v>90.7</v>
      </c>
      <c r="J491" s="23">
        <v>93</v>
      </c>
      <c r="K491" s="23">
        <v>91.1</v>
      </c>
      <c r="L491" s="24">
        <v>2.2999999999999972</v>
      </c>
      <c r="M491" s="24">
        <v>3.1</v>
      </c>
      <c r="N491" s="24">
        <v>0.5</v>
      </c>
      <c r="O491" s="24">
        <v>2.6</v>
      </c>
      <c r="P491" s="17"/>
      <c r="Q491" s="17">
        <v>21</v>
      </c>
    </row>
    <row r="492" spans="1:21" ht="15.75" x14ac:dyDescent="0.25">
      <c r="A492" s="18">
        <v>8</v>
      </c>
      <c r="B492" s="57"/>
      <c r="C492" s="17" t="s">
        <v>30</v>
      </c>
      <c r="D492" s="17">
        <v>5</v>
      </c>
      <c r="E492" s="17" t="s">
        <v>21</v>
      </c>
      <c r="F492" s="20">
        <v>45152</v>
      </c>
      <c r="G492" s="50">
        <v>508</v>
      </c>
      <c r="H492" s="22">
        <v>750</v>
      </c>
      <c r="I492" s="23">
        <v>90.7</v>
      </c>
      <c r="J492" s="23">
        <v>93.1</v>
      </c>
      <c r="K492" s="23">
        <v>91.3</v>
      </c>
      <c r="L492" s="24">
        <v>2.3999999999999915</v>
      </c>
      <c r="M492" s="24">
        <v>3.2</v>
      </c>
      <c r="N492" s="24">
        <v>0.8</v>
      </c>
      <c r="O492" s="24">
        <v>2.4000000000000004</v>
      </c>
      <c r="P492" s="17"/>
      <c r="Q492" s="17">
        <v>21</v>
      </c>
    </row>
    <row r="493" spans="1:21" ht="15.75" x14ac:dyDescent="0.25">
      <c r="A493" s="18">
        <v>3</v>
      </c>
      <c r="B493" s="19"/>
      <c r="C493" s="17" t="s">
        <v>30</v>
      </c>
      <c r="D493" s="17">
        <v>14</v>
      </c>
      <c r="E493" s="17" t="s">
        <v>21</v>
      </c>
      <c r="F493" s="20">
        <v>45152</v>
      </c>
      <c r="G493" s="21">
        <v>503</v>
      </c>
      <c r="H493" s="22">
        <v>1000</v>
      </c>
      <c r="I493" s="23">
        <v>90.8</v>
      </c>
      <c r="J493" s="23">
        <v>94</v>
      </c>
      <c r="K493" s="23">
        <v>91.4</v>
      </c>
      <c r="L493" s="24">
        <v>3.2000000000000028</v>
      </c>
      <c r="M493" s="24">
        <v>3.2</v>
      </c>
      <c r="N493" s="24">
        <v>0.6</v>
      </c>
      <c r="O493" s="24">
        <v>2.6</v>
      </c>
      <c r="P493" s="17"/>
      <c r="Q493" s="17">
        <v>21</v>
      </c>
      <c r="R493" s="17"/>
    </row>
    <row r="494" spans="1:21" ht="15.75" x14ac:dyDescent="0.25">
      <c r="A494" s="18">
        <v>4</v>
      </c>
      <c r="B494" s="34"/>
      <c r="C494" s="17" t="s">
        <v>30</v>
      </c>
      <c r="D494" s="17">
        <v>14</v>
      </c>
      <c r="E494" s="17" t="s">
        <v>21</v>
      </c>
      <c r="F494" s="20">
        <v>45152</v>
      </c>
      <c r="G494" s="50">
        <v>504</v>
      </c>
      <c r="H494" s="22">
        <v>1000</v>
      </c>
      <c r="I494" s="23">
        <v>90.3</v>
      </c>
      <c r="J494" s="23">
        <v>93.6</v>
      </c>
      <c r="K494" s="23">
        <v>90.9</v>
      </c>
      <c r="L494" s="24">
        <v>3.2999999999999972</v>
      </c>
      <c r="M494" s="24">
        <v>3.3</v>
      </c>
      <c r="N494" s="24">
        <v>0.6</v>
      </c>
      <c r="O494" s="24">
        <v>2.6999999999999997</v>
      </c>
      <c r="P494" s="17"/>
      <c r="Q494" s="17">
        <v>21</v>
      </c>
      <c r="R494" s="17"/>
    </row>
    <row r="495" spans="1:21" ht="15.75" x14ac:dyDescent="0.25">
      <c r="A495" s="18">
        <v>8</v>
      </c>
      <c r="B495" s="57"/>
      <c r="C495" s="17" t="s">
        <v>30</v>
      </c>
      <c r="D495" s="17">
        <v>89</v>
      </c>
      <c r="E495" s="17" t="s">
        <v>21</v>
      </c>
      <c r="F495" s="20">
        <v>45152</v>
      </c>
      <c r="G495" s="60">
        <v>633</v>
      </c>
      <c r="H495" s="52">
        <v>500</v>
      </c>
      <c r="I495" s="23">
        <v>86.4</v>
      </c>
      <c r="J495" s="23">
        <v>89.2</v>
      </c>
      <c r="K495" s="23">
        <v>87.2</v>
      </c>
      <c r="L495" s="24">
        <v>2.5999999999999943</v>
      </c>
      <c r="M495" s="24">
        <v>5.2</v>
      </c>
      <c r="N495" s="24">
        <v>1.6</v>
      </c>
      <c r="O495" s="24">
        <v>3.6</v>
      </c>
      <c r="P495" s="17"/>
      <c r="Q495" s="17">
        <v>26</v>
      </c>
      <c r="R495" s="17"/>
    </row>
    <row r="496" spans="1:21" ht="15.75" x14ac:dyDescent="0.25">
      <c r="A496" s="18">
        <v>9</v>
      </c>
      <c r="B496" s="19"/>
      <c r="C496" s="17" t="s">
        <v>30</v>
      </c>
      <c r="D496" s="17">
        <v>89</v>
      </c>
      <c r="E496" s="17" t="s">
        <v>21</v>
      </c>
      <c r="F496" s="20">
        <v>45152</v>
      </c>
      <c r="G496" s="51">
        <v>634</v>
      </c>
      <c r="H496" s="52">
        <v>500</v>
      </c>
      <c r="I496" s="23">
        <v>84.5</v>
      </c>
      <c r="J496" s="23">
        <v>87.3</v>
      </c>
      <c r="K496" s="23">
        <v>85.2</v>
      </c>
      <c r="L496" s="24">
        <v>2.5999999999999943</v>
      </c>
      <c r="M496" s="24">
        <v>5.2</v>
      </c>
      <c r="N496" s="24">
        <v>1.4</v>
      </c>
      <c r="O496" s="24">
        <v>3.8000000000000003</v>
      </c>
      <c r="P496" s="17" t="s">
        <v>45</v>
      </c>
      <c r="Q496" s="17">
        <v>26</v>
      </c>
      <c r="R496" s="17"/>
    </row>
    <row r="497" spans="1:20" ht="15.75" x14ac:dyDescent="0.25">
      <c r="A497" s="18">
        <v>6</v>
      </c>
      <c r="B497" s="34"/>
      <c r="C497" s="17" t="s">
        <v>30</v>
      </c>
      <c r="D497" s="17">
        <v>98</v>
      </c>
      <c r="E497" s="17" t="s">
        <v>21</v>
      </c>
      <c r="F497" s="20">
        <v>45152</v>
      </c>
      <c r="G497" s="60">
        <v>631</v>
      </c>
      <c r="H497" s="52">
        <v>750</v>
      </c>
      <c r="I497" s="23">
        <v>85.4</v>
      </c>
      <c r="J497" s="23">
        <v>87.3</v>
      </c>
      <c r="K497" s="23">
        <v>85.8</v>
      </c>
      <c r="L497" s="24">
        <v>1.6999999999999886</v>
      </c>
      <c r="M497" s="24">
        <v>2.2999999999999998</v>
      </c>
      <c r="N497" s="24">
        <v>0.5</v>
      </c>
      <c r="O497" s="24">
        <v>1.7999999999999998</v>
      </c>
      <c r="P497" s="17"/>
      <c r="Q497" s="17">
        <v>26</v>
      </c>
      <c r="R497" s="17"/>
      <c r="T497">
        <v>3</v>
      </c>
    </row>
    <row r="498" spans="1:20" ht="15.75" x14ac:dyDescent="0.25">
      <c r="A498" s="18">
        <v>7</v>
      </c>
      <c r="B498" s="34"/>
      <c r="C498" s="17" t="s">
        <v>30</v>
      </c>
      <c r="D498" s="17">
        <v>98</v>
      </c>
      <c r="E498" s="17" t="s">
        <v>21</v>
      </c>
      <c r="F498" s="20">
        <v>45152</v>
      </c>
      <c r="G498" s="51">
        <v>632</v>
      </c>
      <c r="H498" s="52">
        <v>750</v>
      </c>
      <c r="I498" s="23">
        <v>85.4</v>
      </c>
      <c r="J498" s="23">
        <v>87</v>
      </c>
      <c r="K498" s="23">
        <v>85.4</v>
      </c>
      <c r="L498" s="24">
        <v>1.3999999999999915</v>
      </c>
      <c r="M498" s="24">
        <v>1.9</v>
      </c>
      <c r="N498" s="24">
        <v>0</v>
      </c>
      <c r="O498" s="24">
        <v>1.9</v>
      </c>
      <c r="P498" s="17"/>
      <c r="Q498" s="17">
        <v>26</v>
      </c>
      <c r="R498" s="17"/>
      <c r="T498">
        <v>3</v>
      </c>
    </row>
    <row r="499" spans="1:20" ht="15.75" x14ac:dyDescent="0.25">
      <c r="A499" s="18">
        <v>12</v>
      </c>
      <c r="B499" s="34"/>
      <c r="C499" s="17" t="s">
        <v>30</v>
      </c>
      <c r="D499" s="17">
        <v>197</v>
      </c>
      <c r="E499" s="17" t="s">
        <v>21</v>
      </c>
      <c r="F499" s="20">
        <v>45152</v>
      </c>
      <c r="G499" s="50">
        <v>512</v>
      </c>
      <c r="H499" s="22">
        <v>250</v>
      </c>
      <c r="I499" s="23">
        <v>91.2</v>
      </c>
      <c r="J499" s="23">
        <v>95.4</v>
      </c>
      <c r="K499" s="23">
        <v>91.9</v>
      </c>
      <c r="L499" s="24">
        <v>4.2000000000000028</v>
      </c>
      <c r="M499" s="24">
        <v>16.8</v>
      </c>
      <c r="N499" s="24">
        <v>2.8</v>
      </c>
      <c r="O499" s="24">
        <v>14</v>
      </c>
      <c r="P499" s="17"/>
      <c r="Q499" s="17">
        <v>21</v>
      </c>
      <c r="R499" s="17"/>
      <c r="T499">
        <v>3</v>
      </c>
    </row>
    <row r="500" spans="1:20" ht="15.75" x14ac:dyDescent="0.25">
      <c r="A500" s="18">
        <v>13</v>
      </c>
      <c r="B500" s="19"/>
      <c r="C500" s="17" t="s">
        <v>30</v>
      </c>
      <c r="D500" s="17">
        <v>197</v>
      </c>
      <c r="E500" s="17" t="s">
        <v>21</v>
      </c>
      <c r="F500" s="20">
        <v>45152</v>
      </c>
      <c r="G500" s="21">
        <v>513</v>
      </c>
      <c r="H500" s="22">
        <v>250</v>
      </c>
      <c r="I500" s="23">
        <v>91.5</v>
      </c>
      <c r="J500" s="23">
        <v>95.3</v>
      </c>
      <c r="K500" s="23">
        <v>91.8</v>
      </c>
      <c r="L500" s="24">
        <v>3.7999999999999972</v>
      </c>
      <c r="M500" s="24">
        <v>15.2</v>
      </c>
      <c r="N500" s="24">
        <v>1.2</v>
      </c>
      <c r="O500" s="24">
        <v>14</v>
      </c>
      <c r="P500" s="17"/>
      <c r="Q500" s="17">
        <v>21</v>
      </c>
      <c r="R500" s="17"/>
      <c r="T500">
        <v>3</v>
      </c>
    </row>
    <row r="501" spans="1:20" ht="15.75" x14ac:dyDescent="0.25">
      <c r="A501" s="18">
        <v>9</v>
      </c>
      <c r="B501" s="19"/>
      <c r="C501" s="17" t="s">
        <v>30</v>
      </c>
      <c r="D501" s="17">
        <v>454</v>
      </c>
      <c r="E501" s="17" t="s">
        <v>21</v>
      </c>
      <c r="F501" s="20">
        <v>45152</v>
      </c>
      <c r="G501" s="21">
        <v>509</v>
      </c>
      <c r="H501" s="22">
        <v>500</v>
      </c>
      <c r="I501" s="23">
        <v>91.7</v>
      </c>
      <c r="J501" s="23">
        <v>98.4</v>
      </c>
      <c r="K501" s="23">
        <v>92</v>
      </c>
      <c r="L501" s="24">
        <v>6.7000000000000028</v>
      </c>
      <c r="M501" s="24">
        <v>13.4</v>
      </c>
      <c r="N501" s="24">
        <v>0.6</v>
      </c>
      <c r="O501" s="24">
        <v>12.8</v>
      </c>
      <c r="P501" s="17" t="s">
        <v>42</v>
      </c>
      <c r="Q501" s="17">
        <v>21</v>
      </c>
      <c r="R501" s="17"/>
    </row>
    <row r="502" spans="1:20" ht="15.75" x14ac:dyDescent="0.25">
      <c r="A502" s="18">
        <v>10</v>
      </c>
      <c r="B502" s="34"/>
      <c r="C502" s="17" t="s">
        <v>30</v>
      </c>
      <c r="D502" s="17">
        <v>454</v>
      </c>
      <c r="E502" s="17" t="s">
        <v>21</v>
      </c>
      <c r="F502" s="20">
        <v>45152</v>
      </c>
      <c r="G502" s="50">
        <v>510</v>
      </c>
      <c r="H502" s="22">
        <v>500</v>
      </c>
      <c r="I502" s="23">
        <v>90.9</v>
      </c>
      <c r="J502" s="23">
        <v>97.6</v>
      </c>
      <c r="K502" s="23">
        <v>91</v>
      </c>
      <c r="L502" s="24">
        <v>6.6999999999999886</v>
      </c>
      <c r="M502" s="24">
        <v>13.4</v>
      </c>
      <c r="N502" s="24">
        <v>0.2</v>
      </c>
      <c r="O502" s="24">
        <v>13.200000000000001</v>
      </c>
      <c r="P502" s="17" t="s">
        <v>42</v>
      </c>
      <c r="Q502" s="17">
        <v>21</v>
      </c>
      <c r="R502" s="17"/>
    </row>
    <row r="503" spans="1:20" ht="15.75" x14ac:dyDescent="0.25">
      <c r="A503" s="18">
        <v>14</v>
      </c>
      <c r="B503" s="34"/>
      <c r="C503" s="17" t="s">
        <v>30</v>
      </c>
      <c r="D503" s="17" t="s">
        <v>43</v>
      </c>
      <c r="E503" s="17" t="s">
        <v>21</v>
      </c>
      <c r="F503" s="20">
        <v>45152</v>
      </c>
      <c r="G503" s="50">
        <v>514</v>
      </c>
      <c r="H503" s="22">
        <v>500</v>
      </c>
      <c r="I503" s="23">
        <v>90.9</v>
      </c>
      <c r="J503" s="23">
        <v>90.7</v>
      </c>
      <c r="K503" s="23">
        <v>90.7</v>
      </c>
      <c r="L503" s="75">
        <v>-0.20000000000000284</v>
      </c>
      <c r="M503" s="75">
        <v>0</v>
      </c>
      <c r="N503" s="75">
        <v>0</v>
      </c>
      <c r="O503" s="24">
        <v>0</v>
      </c>
      <c r="P503" s="17"/>
      <c r="Q503" s="17">
        <v>21</v>
      </c>
      <c r="R503" s="17"/>
      <c r="S503" s="17">
        <v>3</v>
      </c>
      <c r="T503" s="17">
        <v>3</v>
      </c>
    </row>
    <row r="504" spans="1:20" ht="15.75" x14ac:dyDescent="0.25">
      <c r="A504" s="18">
        <v>15</v>
      </c>
      <c r="B504" s="19"/>
      <c r="C504" s="17" t="s">
        <v>30</v>
      </c>
      <c r="D504" s="17" t="s">
        <v>43</v>
      </c>
      <c r="E504" s="17" t="s">
        <v>21</v>
      </c>
      <c r="F504" s="20">
        <v>45152</v>
      </c>
      <c r="G504" s="21">
        <v>515</v>
      </c>
      <c r="H504" s="22">
        <v>500</v>
      </c>
      <c r="I504" s="23">
        <v>91</v>
      </c>
      <c r="J504" s="23">
        <v>90.7</v>
      </c>
      <c r="K504" s="23">
        <v>91.3</v>
      </c>
      <c r="L504" s="75">
        <v>-0.29999999999999716</v>
      </c>
      <c r="M504" s="75">
        <v>0.6</v>
      </c>
      <c r="N504" s="24">
        <v>0.6</v>
      </c>
      <c r="O504" s="75">
        <v>0</v>
      </c>
      <c r="P504" s="17"/>
      <c r="Q504" s="17">
        <v>21</v>
      </c>
      <c r="R504" s="17"/>
      <c r="S504" s="17">
        <v>3</v>
      </c>
      <c r="T504" s="17">
        <v>3</v>
      </c>
    </row>
    <row r="505" spans="1:20" ht="15.75" x14ac:dyDescent="0.25">
      <c r="A505" s="18">
        <v>16</v>
      </c>
      <c r="B505" s="34"/>
      <c r="C505" s="17" t="s">
        <v>30</v>
      </c>
      <c r="D505" s="17">
        <v>18</v>
      </c>
      <c r="E505" s="17" t="s">
        <v>21</v>
      </c>
      <c r="F505" s="20">
        <v>45153</v>
      </c>
      <c r="G505" s="50">
        <v>516</v>
      </c>
      <c r="H505" s="22">
        <v>1250</v>
      </c>
      <c r="I505" s="23">
        <v>90.7</v>
      </c>
      <c r="J505" s="23">
        <v>91.9</v>
      </c>
      <c r="K505" s="23">
        <v>91.6</v>
      </c>
      <c r="L505" s="24">
        <v>1.2000000000000028</v>
      </c>
      <c r="M505" s="24">
        <v>1</v>
      </c>
      <c r="N505" s="24">
        <v>0.7</v>
      </c>
      <c r="O505" s="24">
        <v>0.30000000000000004</v>
      </c>
      <c r="P505" s="17"/>
      <c r="Q505" s="17">
        <v>21</v>
      </c>
      <c r="R505" s="17"/>
    </row>
    <row r="506" spans="1:20" ht="15.75" x14ac:dyDescent="0.25">
      <c r="A506" s="18">
        <v>17</v>
      </c>
      <c r="B506" s="19"/>
      <c r="C506" s="17" t="s">
        <v>30</v>
      </c>
      <c r="D506" s="17">
        <v>18</v>
      </c>
      <c r="E506" s="17" t="s">
        <v>21</v>
      </c>
      <c r="F506" s="20">
        <v>45153</v>
      </c>
      <c r="G506" s="21">
        <v>517</v>
      </c>
      <c r="H506" s="22">
        <v>1250</v>
      </c>
      <c r="I506" s="23">
        <v>91.5</v>
      </c>
      <c r="J506" s="23">
        <v>92.5</v>
      </c>
      <c r="K506" s="23">
        <v>91.9</v>
      </c>
      <c r="L506" s="24">
        <v>1</v>
      </c>
      <c r="M506" s="24">
        <v>0.8</v>
      </c>
      <c r="N506" s="24">
        <v>0.3</v>
      </c>
      <c r="O506" s="24">
        <v>0.5</v>
      </c>
      <c r="P506" s="17"/>
      <c r="Q506" s="17">
        <v>21</v>
      </c>
      <c r="R506" s="17"/>
    </row>
    <row r="507" spans="1:20" ht="15.75" x14ac:dyDescent="0.25">
      <c r="A507" s="18">
        <v>20</v>
      </c>
      <c r="B507" s="34"/>
      <c r="C507" s="17" t="s">
        <v>30</v>
      </c>
      <c r="D507" s="17">
        <v>21</v>
      </c>
      <c r="E507" s="17" t="s">
        <v>21</v>
      </c>
      <c r="F507" s="20">
        <v>45153</v>
      </c>
      <c r="G507" s="50">
        <v>520</v>
      </c>
      <c r="H507" s="22">
        <v>750</v>
      </c>
      <c r="I507" s="23">
        <v>91.2</v>
      </c>
      <c r="J507" s="23">
        <v>92.9</v>
      </c>
      <c r="K507" s="23">
        <v>91.4</v>
      </c>
      <c r="L507" s="24">
        <v>1.7000000000000028</v>
      </c>
      <c r="M507" s="24">
        <v>2.2999999999999998</v>
      </c>
      <c r="N507" s="24">
        <v>0.3</v>
      </c>
      <c r="O507" s="24">
        <v>1.9999999999999998</v>
      </c>
      <c r="P507" s="17"/>
      <c r="Q507" s="17">
        <v>21</v>
      </c>
      <c r="R507" s="17"/>
    </row>
    <row r="508" spans="1:20" ht="15.75" x14ac:dyDescent="0.25">
      <c r="A508" s="18">
        <v>21</v>
      </c>
      <c r="B508" s="19"/>
      <c r="C508" s="17" t="s">
        <v>30</v>
      </c>
      <c r="D508" s="17">
        <v>21</v>
      </c>
      <c r="E508" s="17" t="s">
        <v>21</v>
      </c>
      <c r="F508" s="20">
        <v>45153</v>
      </c>
      <c r="G508" s="50">
        <v>521</v>
      </c>
      <c r="H508" s="22">
        <v>750</v>
      </c>
      <c r="I508" s="23">
        <v>91.1</v>
      </c>
      <c r="J508" s="23">
        <v>92.7</v>
      </c>
      <c r="K508" s="81"/>
      <c r="L508" s="24">
        <v>1.6000000000000085</v>
      </c>
      <c r="M508" s="24">
        <v>2.1</v>
      </c>
      <c r="N508" s="75"/>
      <c r="O508" s="75"/>
      <c r="P508" s="70" t="s">
        <v>120</v>
      </c>
      <c r="Q508" s="17">
        <v>21</v>
      </c>
      <c r="R508" s="17"/>
    </row>
    <row r="509" spans="1:20" ht="15.75" x14ac:dyDescent="0.25">
      <c r="A509" s="7">
        <v>1</v>
      </c>
      <c r="B509" s="34"/>
      <c r="C509" s="17" t="s">
        <v>30</v>
      </c>
      <c r="D509" s="17">
        <v>36</v>
      </c>
      <c r="E509" s="17" t="s">
        <v>21</v>
      </c>
      <c r="F509" s="20">
        <v>45153</v>
      </c>
      <c r="G509" s="21">
        <v>526</v>
      </c>
      <c r="H509" s="22">
        <v>500</v>
      </c>
      <c r="I509" s="23">
        <v>91.5</v>
      </c>
      <c r="J509" s="23">
        <v>93.5</v>
      </c>
      <c r="K509" s="23">
        <v>92.2</v>
      </c>
      <c r="L509" s="24">
        <v>2.0999999999999943</v>
      </c>
      <c r="M509" s="24">
        <v>4.2</v>
      </c>
      <c r="N509" s="24">
        <v>1.6</v>
      </c>
      <c r="O509" s="24">
        <v>2.6</v>
      </c>
      <c r="P509" s="17"/>
      <c r="Q509" s="17">
        <v>22</v>
      </c>
      <c r="R509" s="17"/>
      <c r="T509">
        <v>3</v>
      </c>
    </row>
    <row r="510" spans="1:20" ht="15.75" x14ac:dyDescent="0.25">
      <c r="A510" s="18">
        <v>2</v>
      </c>
      <c r="B510" s="34"/>
      <c r="C510" s="17" t="s">
        <v>30</v>
      </c>
      <c r="D510" s="17">
        <v>36</v>
      </c>
      <c r="E510" s="17" t="s">
        <v>21</v>
      </c>
      <c r="F510" s="20">
        <v>45153</v>
      </c>
      <c r="G510" s="50">
        <v>527</v>
      </c>
      <c r="H510" s="22">
        <v>500</v>
      </c>
      <c r="I510" s="23">
        <v>91.3</v>
      </c>
      <c r="J510" s="23">
        <v>93</v>
      </c>
      <c r="K510" s="23">
        <v>91.6</v>
      </c>
      <c r="L510" s="24">
        <v>1.7999999999999972</v>
      </c>
      <c r="M510" s="24">
        <v>3.6</v>
      </c>
      <c r="N510" s="24">
        <v>0.8</v>
      </c>
      <c r="O510" s="24">
        <v>2.8</v>
      </c>
      <c r="P510" s="17"/>
      <c r="Q510" s="17">
        <v>22</v>
      </c>
      <c r="R510" s="17"/>
      <c r="T510">
        <v>3</v>
      </c>
    </row>
    <row r="511" spans="1:20" ht="15.75" x14ac:dyDescent="0.25">
      <c r="A511" s="18">
        <v>12</v>
      </c>
      <c r="B511" s="34"/>
      <c r="C511" s="17" t="s">
        <v>30</v>
      </c>
      <c r="D511" s="17">
        <v>44</v>
      </c>
      <c r="E511" s="17" t="s">
        <v>21</v>
      </c>
      <c r="F511" s="20">
        <v>45153</v>
      </c>
      <c r="G511" s="60">
        <v>637</v>
      </c>
      <c r="H511" s="52">
        <v>250</v>
      </c>
      <c r="I511" s="23">
        <v>86.1</v>
      </c>
      <c r="J511" s="23">
        <v>89.9</v>
      </c>
      <c r="K511" s="23">
        <v>88.9</v>
      </c>
      <c r="L511" s="24">
        <v>3.6000000000000085</v>
      </c>
      <c r="M511" s="24">
        <v>14.4</v>
      </c>
      <c r="N511" s="24">
        <v>11.2</v>
      </c>
      <c r="O511" s="24">
        <v>3.2000000000000011</v>
      </c>
      <c r="P511" s="17"/>
      <c r="Q511" s="17">
        <v>26</v>
      </c>
      <c r="R511" s="17"/>
    </row>
    <row r="512" spans="1:20" ht="15.75" x14ac:dyDescent="0.25">
      <c r="A512" s="18">
        <v>13</v>
      </c>
      <c r="B512" s="19"/>
      <c r="C512" s="17" t="s">
        <v>30</v>
      </c>
      <c r="D512" s="17">
        <v>44</v>
      </c>
      <c r="E512" s="17" t="s">
        <v>21</v>
      </c>
      <c r="F512" s="20">
        <v>45153</v>
      </c>
      <c r="G512" s="51">
        <v>638</v>
      </c>
      <c r="H512" s="52">
        <v>250</v>
      </c>
      <c r="I512" s="23">
        <v>84.8</v>
      </c>
      <c r="J512" s="23">
        <v>88.7</v>
      </c>
      <c r="K512" s="23">
        <v>87.5</v>
      </c>
      <c r="L512" s="24">
        <v>3.7000000000000028</v>
      </c>
      <c r="M512" s="24">
        <v>14.8</v>
      </c>
      <c r="N512" s="24">
        <v>10.8</v>
      </c>
      <c r="O512" s="24">
        <v>4</v>
      </c>
      <c r="P512" s="17"/>
      <c r="Q512" s="17">
        <v>26</v>
      </c>
      <c r="R512" s="17"/>
    </row>
    <row r="513" spans="1:21" ht="15.75" x14ac:dyDescent="0.25">
      <c r="A513" s="18">
        <v>18</v>
      </c>
      <c r="B513" s="34"/>
      <c r="C513" s="17" t="s">
        <v>30</v>
      </c>
      <c r="D513" s="17">
        <v>112</v>
      </c>
      <c r="E513" s="17" t="s">
        <v>21</v>
      </c>
      <c r="F513" s="20">
        <v>45153</v>
      </c>
      <c r="G513" s="50">
        <v>518</v>
      </c>
      <c r="H513" s="22">
        <v>1000</v>
      </c>
      <c r="I513" s="23">
        <v>90.9</v>
      </c>
      <c r="J513" s="23">
        <v>92.4</v>
      </c>
      <c r="K513" s="23">
        <v>91.6</v>
      </c>
      <c r="L513" s="24">
        <v>1.5</v>
      </c>
      <c r="M513" s="24">
        <v>1.5</v>
      </c>
      <c r="N513" s="24">
        <v>0.7</v>
      </c>
      <c r="O513" s="24">
        <v>0.8</v>
      </c>
      <c r="P513" s="17"/>
      <c r="Q513" s="17">
        <v>21</v>
      </c>
      <c r="R513" s="17"/>
    </row>
    <row r="514" spans="1:21" ht="15.75" x14ac:dyDescent="0.25">
      <c r="A514" s="18">
        <v>19</v>
      </c>
      <c r="B514" s="19"/>
      <c r="C514" s="17" t="s">
        <v>30</v>
      </c>
      <c r="D514" s="17">
        <v>112</v>
      </c>
      <c r="E514" s="17" t="s">
        <v>21</v>
      </c>
      <c r="F514" s="20">
        <v>45153</v>
      </c>
      <c r="G514" s="21">
        <v>519</v>
      </c>
      <c r="H514" s="22">
        <v>1000</v>
      </c>
      <c r="I514" s="23">
        <v>90.8</v>
      </c>
      <c r="J514" s="23">
        <v>92.5</v>
      </c>
      <c r="K514" s="23">
        <v>91.5</v>
      </c>
      <c r="L514" s="24">
        <v>1.7000000000000028</v>
      </c>
      <c r="M514" s="24">
        <v>1.7</v>
      </c>
      <c r="N514" s="24">
        <v>0.7</v>
      </c>
      <c r="O514" s="24">
        <v>1</v>
      </c>
      <c r="P514" s="17"/>
      <c r="Q514" s="17">
        <v>21</v>
      </c>
    </row>
    <row r="515" spans="1:21" ht="15.75" x14ac:dyDescent="0.25">
      <c r="A515" s="18">
        <v>10</v>
      </c>
      <c r="B515" s="34"/>
      <c r="C515" s="17" t="s">
        <v>30</v>
      </c>
      <c r="D515" s="17">
        <v>139</v>
      </c>
      <c r="E515" s="17" t="s">
        <v>21</v>
      </c>
      <c r="F515" s="20">
        <v>45153</v>
      </c>
      <c r="G515" s="60">
        <v>635</v>
      </c>
      <c r="H515" s="52">
        <v>500</v>
      </c>
      <c r="I515" s="23">
        <v>85.9</v>
      </c>
      <c r="J515" s="23">
        <v>89.3</v>
      </c>
      <c r="K515" s="23">
        <v>87.1</v>
      </c>
      <c r="L515" s="24">
        <v>3.1999999999999886</v>
      </c>
      <c r="M515" s="24">
        <v>6.4</v>
      </c>
      <c r="N515" s="24">
        <v>2.4</v>
      </c>
      <c r="O515" s="24">
        <v>4</v>
      </c>
      <c r="P515" s="17"/>
      <c r="Q515" s="17">
        <v>26</v>
      </c>
      <c r="R515" s="17"/>
      <c r="T515">
        <v>3</v>
      </c>
    </row>
    <row r="516" spans="1:21" ht="15.75" x14ac:dyDescent="0.25">
      <c r="A516" s="18">
        <v>11</v>
      </c>
      <c r="B516" s="19"/>
      <c r="C516" s="17" t="s">
        <v>30</v>
      </c>
      <c r="D516" s="17">
        <v>139</v>
      </c>
      <c r="E516" s="17" t="s">
        <v>21</v>
      </c>
      <c r="F516" s="20">
        <v>45153</v>
      </c>
      <c r="G516" s="51">
        <v>636</v>
      </c>
      <c r="H516" s="52">
        <v>250</v>
      </c>
      <c r="I516" s="23">
        <v>83.8</v>
      </c>
      <c r="J516" s="23">
        <v>85.8</v>
      </c>
      <c r="K516" s="23">
        <v>84.7</v>
      </c>
      <c r="L516" s="24">
        <v>1.7999999999999972</v>
      </c>
      <c r="M516" s="24">
        <v>7.2</v>
      </c>
      <c r="N516" s="24">
        <v>3.6</v>
      </c>
      <c r="O516" s="24">
        <v>3.6</v>
      </c>
      <c r="P516" s="17"/>
      <c r="Q516" s="17">
        <v>26</v>
      </c>
      <c r="R516" s="17"/>
      <c r="T516">
        <v>3</v>
      </c>
    </row>
    <row r="517" spans="1:21" ht="15.75" x14ac:dyDescent="0.25">
      <c r="A517" s="18">
        <v>22</v>
      </c>
      <c r="B517" s="19"/>
      <c r="C517" s="17" t="s">
        <v>30</v>
      </c>
      <c r="D517" s="17">
        <v>186</v>
      </c>
      <c r="E517" s="17" t="s">
        <v>21</v>
      </c>
      <c r="F517" s="20">
        <v>45153</v>
      </c>
      <c r="G517" s="21">
        <v>647</v>
      </c>
      <c r="H517" s="22">
        <v>250</v>
      </c>
      <c r="I517" s="23">
        <v>93.7</v>
      </c>
      <c r="J517" s="23">
        <v>97.6</v>
      </c>
      <c r="K517" s="23">
        <v>95.4</v>
      </c>
      <c r="L517" s="24">
        <v>3.6999999999999886</v>
      </c>
      <c r="M517" s="24">
        <v>14.8</v>
      </c>
      <c r="N517" s="24">
        <v>6.8</v>
      </c>
      <c r="O517" s="24">
        <v>8</v>
      </c>
      <c r="P517" s="17"/>
      <c r="Q517" s="17">
        <v>26</v>
      </c>
      <c r="R517" s="17"/>
      <c r="S517" s="17">
        <v>3</v>
      </c>
      <c r="U517">
        <v>3</v>
      </c>
    </row>
    <row r="518" spans="1:21" ht="15.75" x14ac:dyDescent="0.25">
      <c r="A518" s="7">
        <v>1</v>
      </c>
      <c r="B518" s="34"/>
      <c r="C518" s="17" t="s">
        <v>30</v>
      </c>
      <c r="D518" s="17">
        <v>186</v>
      </c>
      <c r="E518" s="17" t="s">
        <v>21</v>
      </c>
      <c r="F518" s="20">
        <v>45153</v>
      </c>
      <c r="G518" s="55">
        <v>651</v>
      </c>
      <c r="H518" s="22">
        <v>250</v>
      </c>
      <c r="I518" s="23">
        <v>91.8</v>
      </c>
      <c r="J518" s="23">
        <v>94.1</v>
      </c>
      <c r="K518" s="23">
        <v>92.8</v>
      </c>
      <c r="L518" s="24">
        <v>2.3999999999999915</v>
      </c>
      <c r="M518" s="24">
        <v>9.6</v>
      </c>
      <c r="N518" s="24">
        <v>4.8</v>
      </c>
      <c r="O518" s="24">
        <v>4.8</v>
      </c>
      <c r="P518" s="17"/>
      <c r="Q518" s="17">
        <v>27</v>
      </c>
      <c r="R518" s="17"/>
      <c r="S518" s="17">
        <v>3</v>
      </c>
      <c r="U518">
        <v>3</v>
      </c>
    </row>
    <row r="519" spans="1:21" ht="15.75" x14ac:dyDescent="0.25">
      <c r="A519" s="18">
        <v>4</v>
      </c>
      <c r="B519" s="34"/>
      <c r="C519" s="17" t="s">
        <v>30</v>
      </c>
      <c r="D519" s="17">
        <v>32</v>
      </c>
      <c r="E519" s="17" t="s">
        <v>21</v>
      </c>
      <c r="F519" s="20">
        <v>45154</v>
      </c>
      <c r="G519" s="59">
        <v>654</v>
      </c>
      <c r="H519" s="22">
        <v>500</v>
      </c>
      <c r="I519" s="23">
        <v>93.8</v>
      </c>
      <c r="J519" s="23">
        <v>95.2</v>
      </c>
      <c r="K519" s="23">
        <v>93.8</v>
      </c>
      <c r="L519" s="24">
        <v>1.5</v>
      </c>
      <c r="M519" s="24">
        <v>3</v>
      </c>
      <c r="N519" s="24">
        <v>0.4</v>
      </c>
      <c r="O519" s="24">
        <v>2.6</v>
      </c>
      <c r="P519" s="17"/>
      <c r="Q519" s="17">
        <v>27</v>
      </c>
      <c r="R519" s="17"/>
    </row>
    <row r="520" spans="1:21" ht="15.75" x14ac:dyDescent="0.25">
      <c r="A520" s="18">
        <v>5</v>
      </c>
      <c r="B520" s="19"/>
      <c r="C520" s="17" t="s">
        <v>30</v>
      </c>
      <c r="D520" s="17">
        <v>32</v>
      </c>
      <c r="E520" s="17" t="s">
        <v>21</v>
      </c>
      <c r="F520" s="20">
        <v>45154</v>
      </c>
      <c r="G520" s="55">
        <v>655</v>
      </c>
      <c r="H520" s="22">
        <v>250</v>
      </c>
      <c r="I520" s="23">
        <v>93.6</v>
      </c>
      <c r="J520" s="23">
        <v>94.3</v>
      </c>
      <c r="K520" s="23">
        <v>93.4</v>
      </c>
      <c r="L520" s="24">
        <v>0.79999999999999716</v>
      </c>
      <c r="M520" s="24">
        <v>3.2</v>
      </c>
      <c r="N520" s="24">
        <v>0</v>
      </c>
      <c r="O520" s="24">
        <v>3.2</v>
      </c>
      <c r="P520" s="17"/>
      <c r="Q520" s="17">
        <v>27</v>
      </c>
      <c r="R520" s="17"/>
    </row>
    <row r="521" spans="1:21" ht="15.75" x14ac:dyDescent="0.25">
      <c r="A521" s="18">
        <v>2</v>
      </c>
      <c r="B521" s="34"/>
      <c r="C521" s="17" t="s">
        <v>30</v>
      </c>
      <c r="D521" s="17">
        <v>33</v>
      </c>
      <c r="E521" s="17" t="s">
        <v>21</v>
      </c>
      <c r="F521" s="20">
        <v>45154</v>
      </c>
      <c r="G521" s="59">
        <v>652</v>
      </c>
      <c r="H521" s="22">
        <v>500</v>
      </c>
      <c r="I521" s="23">
        <v>93.9</v>
      </c>
      <c r="J521" s="23">
        <v>94.4</v>
      </c>
      <c r="K521" s="23">
        <v>93.9</v>
      </c>
      <c r="L521" s="24">
        <v>0.59999999999999432</v>
      </c>
      <c r="M521" s="24">
        <v>1.2</v>
      </c>
      <c r="N521" s="24">
        <v>0.4</v>
      </c>
      <c r="O521" s="24">
        <v>0.79999999999999993</v>
      </c>
      <c r="P521" s="17"/>
      <c r="Q521" s="17">
        <v>27</v>
      </c>
      <c r="R521" s="17"/>
      <c r="S521" s="17">
        <v>3</v>
      </c>
    </row>
    <row r="522" spans="1:21" ht="15.75" x14ac:dyDescent="0.25">
      <c r="A522" s="18">
        <v>3</v>
      </c>
      <c r="B522" s="19"/>
      <c r="C522" s="17" t="s">
        <v>30</v>
      </c>
      <c r="D522" s="17">
        <v>33</v>
      </c>
      <c r="E522" s="17" t="s">
        <v>21</v>
      </c>
      <c r="F522" s="20">
        <v>45154</v>
      </c>
      <c r="G522" s="55">
        <v>653</v>
      </c>
      <c r="H522" s="22">
        <v>500</v>
      </c>
      <c r="I522" s="23">
        <v>93.4</v>
      </c>
      <c r="J522" s="23">
        <v>94.2</v>
      </c>
      <c r="K522" s="23">
        <v>93.5</v>
      </c>
      <c r="L522" s="24">
        <v>0.89999999999999147</v>
      </c>
      <c r="M522" s="24">
        <v>1.8</v>
      </c>
      <c r="N522" s="24">
        <v>0.6</v>
      </c>
      <c r="O522" s="24">
        <v>1.2000000000000002</v>
      </c>
      <c r="P522" s="17"/>
      <c r="Q522" s="17">
        <v>27</v>
      </c>
      <c r="R522" s="17"/>
      <c r="S522" s="17">
        <v>3</v>
      </c>
    </row>
    <row r="523" spans="1:21" ht="15.75" x14ac:dyDescent="0.25">
      <c r="A523" s="18">
        <v>20</v>
      </c>
      <c r="B523" s="34"/>
      <c r="C523" s="17" t="s">
        <v>30</v>
      </c>
      <c r="D523" s="17">
        <v>39</v>
      </c>
      <c r="E523" s="17" t="s">
        <v>21</v>
      </c>
      <c r="F523" s="20">
        <v>45154</v>
      </c>
      <c r="G523" s="50">
        <v>645</v>
      </c>
      <c r="H523" s="22">
        <v>500</v>
      </c>
      <c r="I523" s="23">
        <v>92.6</v>
      </c>
      <c r="J523" s="23">
        <v>93.2</v>
      </c>
      <c r="K523" s="23">
        <v>92.6</v>
      </c>
      <c r="L523" s="24">
        <v>0.40000000000000568</v>
      </c>
      <c r="M523" s="24">
        <v>0.8</v>
      </c>
      <c r="N523" s="24">
        <v>0</v>
      </c>
      <c r="O523" s="24">
        <v>0.8</v>
      </c>
      <c r="P523" s="17"/>
      <c r="Q523" s="17">
        <v>26</v>
      </c>
      <c r="R523" s="17"/>
    </row>
    <row r="524" spans="1:21" ht="15.75" x14ac:dyDescent="0.25">
      <c r="A524" s="18">
        <v>21</v>
      </c>
      <c r="B524" s="19"/>
      <c r="C524" s="17" t="s">
        <v>30</v>
      </c>
      <c r="D524" s="17">
        <v>39</v>
      </c>
      <c r="E524" s="17" t="s">
        <v>21</v>
      </c>
      <c r="F524" s="20">
        <v>45154</v>
      </c>
      <c r="G524" s="50">
        <v>646</v>
      </c>
      <c r="H524" s="22">
        <v>500</v>
      </c>
      <c r="I524" s="23">
        <v>94</v>
      </c>
      <c r="J524" s="23">
        <v>94.7</v>
      </c>
      <c r="K524" s="23">
        <v>94.1</v>
      </c>
      <c r="L524" s="24">
        <v>0.5</v>
      </c>
      <c r="M524" s="24">
        <v>1</v>
      </c>
      <c r="N524" s="24">
        <v>0.2</v>
      </c>
      <c r="O524" s="24">
        <v>0.8</v>
      </c>
      <c r="P524" s="17"/>
      <c r="Q524" s="17">
        <v>26</v>
      </c>
      <c r="R524" s="17"/>
    </row>
    <row r="525" spans="1:21" ht="15.75" x14ac:dyDescent="0.25">
      <c r="A525" s="18">
        <v>6</v>
      </c>
      <c r="B525" s="34"/>
      <c r="C525" s="17" t="s">
        <v>30</v>
      </c>
      <c r="D525" s="17">
        <v>110</v>
      </c>
      <c r="E525" s="17" t="s">
        <v>21</v>
      </c>
      <c r="F525" s="20">
        <v>45154</v>
      </c>
      <c r="G525" s="59">
        <v>656</v>
      </c>
      <c r="H525" s="22">
        <v>250</v>
      </c>
      <c r="I525" s="23">
        <v>85.1</v>
      </c>
      <c r="J525" s="23">
        <v>85.9</v>
      </c>
      <c r="K525" s="23">
        <v>85.2</v>
      </c>
      <c r="L525" s="24">
        <v>0.90000000000000568</v>
      </c>
      <c r="M525" s="24">
        <v>3.6</v>
      </c>
      <c r="N525" s="24">
        <v>1.2</v>
      </c>
      <c r="O525" s="24">
        <v>2.4000000000000004</v>
      </c>
      <c r="P525" s="17"/>
      <c r="Q525" s="17">
        <v>27</v>
      </c>
      <c r="R525" s="17"/>
    </row>
    <row r="526" spans="1:21" ht="15.75" x14ac:dyDescent="0.25">
      <c r="A526" s="18">
        <v>7</v>
      </c>
      <c r="B526" s="34"/>
      <c r="C526" s="17" t="s">
        <v>30</v>
      </c>
      <c r="D526" s="17">
        <v>110</v>
      </c>
      <c r="E526" s="17" t="s">
        <v>21</v>
      </c>
      <c r="F526" s="20">
        <v>45154</v>
      </c>
      <c r="G526" s="55">
        <v>657</v>
      </c>
      <c r="H526" s="22">
        <v>250</v>
      </c>
      <c r="I526" s="23">
        <v>86.1</v>
      </c>
      <c r="J526" s="23">
        <v>86.9</v>
      </c>
      <c r="K526" s="23">
        <v>86.2</v>
      </c>
      <c r="L526" s="24">
        <v>0.90000000000000568</v>
      </c>
      <c r="M526" s="24">
        <v>3.6</v>
      </c>
      <c r="N526" s="24">
        <v>1.2</v>
      </c>
      <c r="O526" s="24">
        <v>2.4000000000000004</v>
      </c>
      <c r="P526" s="17"/>
      <c r="Q526" s="17">
        <v>27</v>
      </c>
      <c r="R526" s="17"/>
    </row>
    <row r="527" spans="1:21" ht="15.75" x14ac:dyDescent="0.25">
      <c r="A527" s="18">
        <v>16</v>
      </c>
      <c r="B527" s="34"/>
      <c r="C527" s="17" t="s">
        <v>30</v>
      </c>
      <c r="D527" s="17" t="s">
        <v>49</v>
      </c>
      <c r="E527" s="17" t="s">
        <v>21</v>
      </c>
      <c r="F527" s="20">
        <v>45154</v>
      </c>
      <c r="G527" s="50">
        <v>641</v>
      </c>
      <c r="H527" s="22">
        <v>500</v>
      </c>
      <c r="I527" s="23">
        <v>84.5</v>
      </c>
      <c r="J527" s="23">
        <v>86.5</v>
      </c>
      <c r="K527" s="23">
        <v>85.1</v>
      </c>
      <c r="L527" s="24">
        <v>1.7999999999999972</v>
      </c>
      <c r="M527" s="24">
        <v>3.6</v>
      </c>
      <c r="N527" s="24">
        <v>1.2</v>
      </c>
      <c r="O527" s="24">
        <v>2.4000000000000004</v>
      </c>
      <c r="P527" s="17" t="s">
        <v>46</v>
      </c>
      <c r="Q527" s="17">
        <v>26</v>
      </c>
      <c r="R527" s="17"/>
    </row>
    <row r="528" spans="1:21" ht="15.75" x14ac:dyDescent="0.25">
      <c r="A528" s="18">
        <v>17</v>
      </c>
      <c r="B528" s="19"/>
      <c r="C528" s="17" t="s">
        <v>30</v>
      </c>
      <c r="D528" s="17" t="s">
        <v>49</v>
      </c>
      <c r="E528" s="17" t="s">
        <v>21</v>
      </c>
      <c r="F528" s="20">
        <v>45154</v>
      </c>
      <c r="G528" s="21">
        <v>642</v>
      </c>
      <c r="H528" s="22">
        <v>500</v>
      </c>
      <c r="I528" s="23">
        <v>84.7</v>
      </c>
      <c r="J528" s="23">
        <v>86.5</v>
      </c>
      <c r="K528" s="23">
        <v>85.4</v>
      </c>
      <c r="L528" s="24">
        <v>1.5999999999999943</v>
      </c>
      <c r="M528" s="24">
        <v>3.2</v>
      </c>
      <c r="N528" s="24">
        <v>1.4</v>
      </c>
      <c r="O528" s="24">
        <v>1.8000000000000003</v>
      </c>
      <c r="P528" s="17" t="s">
        <v>46</v>
      </c>
      <c r="Q528" s="17">
        <v>26</v>
      </c>
      <c r="R528" s="17"/>
    </row>
    <row r="529" spans="1:21" ht="15.75" x14ac:dyDescent="0.25">
      <c r="A529" s="18">
        <v>18</v>
      </c>
      <c r="B529" s="34"/>
      <c r="C529" s="17" t="s">
        <v>30</v>
      </c>
      <c r="D529" s="17">
        <v>145</v>
      </c>
      <c r="E529" s="17" t="s">
        <v>21</v>
      </c>
      <c r="F529" s="20">
        <v>45154</v>
      </c>
      <c r="G529" s="50">
        <v>643</v>
      </c>
      <c r="H529" s="22">
        <v>500</v>
      </c>
      <c r="I529" s="23">
        <v>93.3</v>
      </c>
      <c r="J529" s="23">
        <v>95.1</v>
      </c>
      <c r="K529" s="23">
        <v>93.6</v>
      </c>
      <c r="L529" s="24">
        <v>1.5999999999999943</v>
      </c>
      <c r="M529" s="24">
        <v>3.2</v>
      </c>
      <c r="N529" s="24">
        <v>0.6</v>
      </c>
      <c r="O529" s="24">
        <v>2.6</v>
      </c>
      <c r="P529" s="17"/>
      <c r="Q529" s="17">
        <v>26</v>
      </c>
      <c r="R529" s="17"/>
      <c r="T529">
        <v>3</v>
      </c>
      <c r="U529">
        <v>3</v>
      </c>
    </row>
    <row r="530" spans="1:21" ht="15.75" x14ac:dyDescent="0.25">
      <c r="A530" s="18">
        <v>19</v>
      </c>
      <c r="B530" s="19"/>
      <c r="C530" s="17" t="s">
        <v>30</v>
      </c>
      <c r="D530" s="17">
        <v>145</v>
      </c>
      <c r="E530" s="17" t="s">
        <v>21</v>
      </c>
      <c r="F530" s="20">
        <v>45154</v>
      </c>
      <c r="G530" s="21">
        <v>644</v>
      </c>
      <c r="H530" s="22">
        <v>500</v>
      </c>
      <c r="I530" s="23">
        <v>90.6</v>
      </c>
      <c r="J530" s="23">
        <v>92.5</v>
      </c>
      <c r="K530" s="23">
        <v>91.6</v>
      </c>
      <c r="L530" s="24">
        <v>1.7000000000000028</v>
      </c>
      <c r="M530" s="24">
        <v>3.4</v>
      </c>
      <c r="N530" s="24">
        <v>2</v>
      </c>
      <c r="O530" s="24">
        <v>1.4</v>
      </c>
      <c r="P530" s="17"/>
      <c r="Q530" s="17">
        <v>26</v>
      </c>
      <c r="R530" s="17"/>
      <c r="T530">
        <v>3</v>
      </c>
      <c r="U530">
        <v>3</v>
      </c>
    </row>
    <row r="531" spans="1:21" ht="15.75" x14ac:dyDescent="0.25">
      <c r="A531" s="18">
        <v>5</v>
      </c>
      <c r="B531" s="19"/>
      <c r="C531" s="17" t="s">
        <v>30</v>
      </c>
      <c r="D531" s="17">
        <v>274</v>
      </c>
      <c r="E531" s="17" t="s">
        <v>21</v>
      </c>
      <c r="F531" s="20">
        <v>45155</v>
      </c>
      <c r="G531" s="21">
        <v>530</v>
      </c>
      <c r="H531" s="22">
        <v>750</v>
      </c>
      <c r="I531" s="23">
        <v>91.3</v>
      </c>
      <c r="J531" s="23">
        <v>91.6</v>
      </c>
      <c r="K531" s="23">
        <v>91</v>
      </c>
      <c r="L531" s="24">
        <v>0.39999999999999147</v>
      </c>
      <c r="M531" s="75">
        <v>0.8</v>
      </c>
      <c r="N531" s="75">
        <v>0</v>
      </c>
      <c r="O531" s="24">
        <v>0.8</v>
      </c>
      <c r="P531" s="17"/>
      <c r="Q531" s="17">
        <v>22</v>
      </c>
      <c r="R531" s="17"/>
    </row>
    <row r="532" spans="1:21" ht="15.75" x14ac:dyDescent="0.25">
      <c r="A532" s="18">
        <v>8</v>
      </c>
      <c r="B532" s="57"/>
      <c r="C532" s="17" t="s">
        <v>30</v>
      </c>
      <c r="D532" s="17">
        <v>274</v>
      </c>
      <c r="E532" s="17" t="s">
        <v>21</v>
      </c>
      <c r="F532" s="20">
        <v>45155</v>
      </c>
      <c r="G532" s="59">
        <v>658</v>
      </c>
      <c r="H532" s="22">
        <v>750</v>
      </c>
      <c r="I532" s="23">
        <v>86.9</v>
      </c>
      <c r="J532" s="23">
        <v>87.7</v>
      </c>
      <c r="K532" s="23">
        <v>87</v>
      </c>
      <c r="L532" s="24">
        <v>0.89999999999999147</v>
      </c>
      <c r="M532" s="24">
        <v>1.2</v>
      </c>
      <c r="N532" s="24">
        <v>0.4</v>
      </c>
      <c r="O532" s="24">
        <v>0.79999999999999993</v>
      </c>
      <c r="P532" s="17"/>
      <c r="Q532" s="17">
        <v>27</v>
      </c>
      <c r="R532" s="17"/>
    </row>
    <row r="533" spans="1:21" ht="15.75" x14ac:dyDescent="0.25">
      <c r="A533" s="18">
        <v>3</v>
      </c>
      <c r="B533" s="19"/>
      <c r="C533" s="17" t="s">
        <v>30</v>
      </c>
      <c r="D533" s="17">
        <v>411</v>
      </c>
      <c r="E533" s="17" t="s">
        <v>21</v>
      </c>
      <c r="F533" s="20">
        <v>45155</v>
      </c>
      <c r="G533" s="21">
        <v>528</v>
      </c>
      <c r="H533" s="22">
        <v>500</v>
      </c>
      <c r="I533" s="23">
        <v>91.5</v>
      </c>
      <c r="J533" s="23">
        <v>96.3</v>
      </c>
      <c r="K533" s="23">
        <v>92.4</v>
      </c>
      <c r="L533" s="24">
        <v>4.8999999999999915</v>
      </c>
      <c r="M533" s="24">
        <v>9.8000000000000007</v>
      </c>
      <c r="N533" s="24">
        <v>2</v>
      </c>
      <c r="O533" s="24">
        <v>7.8000000000000007</v>
      </c>
      <c r="P533" s="17"/>
      <c r="Q533" s="17">
        <v>22</v>
      </c>
      <c r="R533" s="17"/>
    </row>
    <row r="534" spans="1:21" ht="15.75" x14ac:dyDescent="0.25">
      <c r="A534" s="18">
        <v>4</v>
      </c>
      <c r="B534" s="34"/>
      <c r="C534" s="17" t="s">
        <v>30</v>
      </c>
      <c r="D534" s="17">
        <v>411</v>
      </c>
      <c r="E534" s="17" t="s">
        <v>21</v>
      </c>
      <c r="F534" s="20">
        <v>45155</v>
      </c>
      <c r="G534" s="50">
        <v>529</v>
      </c>
      <c r="H534" s="22">
        <v>250</v>
      </c>
      <c r="I534" s="23">
        <v>90.7</v>
      </c>
      <c r="J534" s="23">
        <v>93.2</v>
      </c>
      <c r="K534" s="23">
        <v>91.3</v>
      </c>
      <c r="L534" s="24">
        <v>2.5999999999999943</v>
      </c>
      <c r="M534" s="24">
        <v>10.4</v>
      </c>
      <c r="N534" s="24">
        <v>2.8</v>
      </c>
      <c r="O534" s="24">
        <v>7.6000000000000005</v>
      </c>
      <c r="P534" s="17"/>
      <c r="Q534" s="17">
        <v>22</v>
      </c>
      <c r="R534" s="17"/>
    </row>
    <row r="535" spans="1:21" ht="15.75" x14ac:dyDescent="0.25">
      <c r="A535" s="18">
        <v>17</v>
      </c>
      <c r="B535" s="19"/>
      <c r="C535" s="17" t="s">
        <v>30</v>
      </c>
      <c r="D535" s="70">
        <v>72</v>
      </c>
      <c r="E535" s="17" t="s">
        <v>21</v>
      </c>
      <c r="F535" s="20">
        <v>45163</v>
      </c>
      <c r="G535" s="21">
        <v>567</v>
      </c>
      <c r="H535" s="22">
        <v>500</v>
      </c>
      <c r="I535" s="23">
        <v>90.5</v>
      </c>
      <c r="J535" s="23">
        <v>96</v>
      </c>
      <c r="K535" s="23">
        <v>92.3</v>
      </c>
      <c r="L535" s="24">
        <v>5.4000000000000057</v>
      </c>
      <c r="M535" s="24">
        <v>10.8</v>
      </c>
      <c r="N535" s="24">
        <v>3.6</v>
      </c>
      <c r="O535" s="24">
        <v>7.2000000000000011</v>
      </c>
      <c r="P535" s="17"/>
      <c r="Q535" s="17">
        <v>23</v>
      </c>
    </row>
    <row r="536" spans="1:21" ht="15.75" x14ac:dyDescent="0.25">
      <c r="A536" s="18">
        <v>18</v>
      </c>
      <c r="B536" s="34"/>
      <c r="C536" s="17" t="s">
        <v>30</v>
      </c>
      <c r="D536" s="70">
        <v>72</v>
      </c>
      <c r="E536" s="17" t="s">
        <v>21</v>
      </c>
      <c r="F536" s="20">
        <v>45163</v>
      </c>
      <c r="G536" s="50">
        <v>568</v>
      </c>
      <c r="H536" s="22">
        <v>450</v>
      </c>
      <c r="I536" s="23">
        <v>91.3</v>
      </c>
      <c r="J536" s="23">
        <v>96.2</v>
      </c>
      <c r="K536" s="23">
        <v>93</v>
      </c>
      <c r="L536" s="24">
        <v>4.8000000000000114</v>
      </c>
      <c r="M536" s="24">
        <v>10.7</v>
      </c>
      <c r="N536" s="24">
        <v>3.8</v>
      </c>
      <c r="O536" s="24">
        <v>6.8999999999999995</v>
      </c>
      <c r="P536" s="17"/>
      <c r="Q536" s="17">
        <v>23</v>
      </c>
    </row>
    <row r="537" spans="1:21" ht="15.75" x14ac:dyDescent="0.25">
      <c r="A537" s="18">
        <v>15</v>
      </c>
      <c r="B537" s="19"/>
      <c r="C537" s="17" t="s">
        <v>30</v>
      </c>
      <c r="D537" s="70">
        <v>121</v>
      </c>
      <c r="E537" s="17" t="s">
        <v>21</v>
      </c>
      <c r="F537" s="20">
        <v>45163</v>
      </c>
      <c r="G537" s="21">
        <v>565</v>
      </c>
      <c r="H537" s="22">
        <v>400</v>
      </c>
      <c r="I537" s="23">
        <v>91.4</v>
      </c>
      <c r="J537" s="23">
        <v>97.5</v>
      </c>
      <c r="K537" s="23">
        <v>94</v>
      </c>
      <c r="L537" s="24">
        <v>6</v>
      </c>
      <c r="M537" s="24">
        <v>15</v>
      </c>
      <c r="N537" s="24">
        <v>6.5</v>
      </c>
      <c r="O537" s="24">
        <v>8.5</v>
      </c>
      <c r="P537" s="17"/>
      <c r="Q537" s="17">
        <v>23</v>
      </c>
    </row>
    <row r="538" spans="1:21" ht="15.75" x14ac:dyDescent="0.25">
      <c r="A538" s="18">
        <v>16</v>
      </c>
      <c r="B538" s="34"/>
      <c r="C538" s="17" t="s">
        <v>30</v>
      </c>
      <c r="D538" s="70">
        <v>121</v>
      </c>
      <c r="E538" s="17" t="s">
        <v>21</v>
      </c>
      <c r="F538" s="20">
        <v>45163</v>
      </c>
      <c r="G538" s="50">
        <v>566</v>
      </c>
      <c r="H538" s="22">
        <v>400</v>
      </c>
      <c r="I538" s="23">
        <v>90.7</v>
      </c>
      <c r="J538" s="23">
        <v>97.4</v>
      </c>
      <c r="K538" s="23">
        <v>93.6</v>
      </c>
      <c r="L538" s="24">
        <v>6.6000000000000085</v>
      </c>
      <c r="M538" s="24">
        <v>16.5</v>
      </c>
      <c r="N538" s="24">
        <v>7.2</v>
      </c>
      <c r="O538" s="24">
        <v>9.3000000000000007</v>
      </c>
      <c r="P538" s="17"/>
      <c r="Q538" s="17">
        <v>23</v>
      </c>
    </row>
    <row r="539" spans="1:21" ht="15.75" x14ac:dyDescent="0.25">
      <c r="A539" s="18">
        <v>19</v>
      </c>
      <c r="B539" s="19"/>
      <c r="C539" s="17" t="s">
        <v>30</v>
      </c>
      <c r="D539" s="70">
        <v>46</v>
      </c>
      <c r="E539" s="17" t="s">
        <v>21</v>
      </c>
      <c r="F539" s="20">
        <v>45169</v>
      </c>
      <c r="G539" s="21">
        <v>569</v>
      </c>
      <c r="H539" s="22">
        <v>750</v>
      </c>
      <c r="I539" s="23">
        <v>91.1</v>
      </c>
      <c r="J539" s="23">
        <v>96.5</v>
      </c>
      <c r="K539" s="23">
        <v>94.5</v>
      </c>
      <c r="L539" s="24">
        <v>5.3000000000000114</v>
      </c>
      <c r="M539" s="24">
        <v>7.1</v>
      </c>
      <c r="N539" s="24">
        <v>4.5</v>
      </c>
      <c r="O539" s="24">
        <v>2.5999999999999996</v>
      </c>
      <c r="P539" s="17"/>
      <c r="Q539" s="17">
        <v>23</v>
      </c>
    </row>
    <row r="540" spans="1:21" ht="15.75" x14ac:dyDescent="0.25">
      <c r="A540" s="18">
        <v>20</v>
      </c>
      <c r="B540" s="34"/>
      <c r="C540" s="17" t="s">
        <v>30</v>
      </c>
      <c r="D540" s="70">
        <v>46</v>
      </c>
      <c r="E540" s="17" t="s">
        <v>21</v>
      </c>
      <c r="F540" s="20">
        <v>45169</v>
      </c>
      <c r="G540" s="50">
        <v>570</v>
      </c>
      <c r="H540" s="22">
        <v>750</v>
      </c>
      <c r="I540" s="23">
        <v>90.9</v>
      </c>
      <c r="J540" s="23">
        <v>96.3</v>
      </c>
      <c r="K540" s="23">
        <v>94.3</v>
      </c>
      <c r="L540" s="24">
        <v>5.2999999999999972</v>
      </c>
      <c r="M540" s="24">
        <v>7.1</v>
      </c>
      <c r="N540" s="24">
        <v>4.5</v>
      </c>
      <c r="O540" s="24">
        <v>2.5999999999999996</v>
      </c>
      <c r="P540" s="17"/>
      <c r="Q540" s="17">
        <v>23</v>
      </c>
    </row>
    <row r="541" spans="1:21" ht="15.75" x14ac:dyDescent="0.25">
      <c r="A541" s="18">
        <v>21</v>
      </c>
      <c r="B541" s="19"/>
      <c r="C541" s="17" t="s">
        <v>30</v>
      </c>
      <c r="D541" s="17">
        <v>30</v>
      </c>
      <c r="E541" s="17" t="s">
        <v>21</v>
      </c>
      <c r="F541" s="20">
        <v>45191</v>
      </c>
      <c r="G541" s="50">
        <v>571</v>
      </c>
      <c r="H541" s="22">
        <v>500</v>
      </c>
      <c r="I541" s="23">
        <v>90.9</v>
      </c>
      <c r="J541" s="23">
        <v>95.4</v>
      </c>
      <c r="K541" s="23">
        <v>93</v>
      </c>
      <c r="L541" s="24">
        <v>4.4000000000000057</v>
      </c>
      <c r="M541" s="24">
        <v>8.8000000000000007</v>
      </c>
      <c r="N541" s="24">
        <v>4.2</v>
      </c>
      <c r="O541" s="24">
        <v>4.6000000000000005</v>
      </c>
      <c r="P541" s="17"/>
      <c r="Q541" s="17">
        <v>23</v>
      </c>
    </row>
    <row r="542" spans="1:21" ht="15.75" x14ac:dyDescent="0.25">
      <c r="A542" s="18">
        <v>22</v>
      </c>
      <c r="B542" s="19"/>
      <c r="C542" s="17" t="s">
        <v>30</v>
      </c>
      <c r="D542" s="17">
        <v>30</v>
      </c>
      <c r="E542" s="17" t="s">
        <v>21</v>
      </c>
      <c r="F542" s="20">
        <v>45191</v>
      </c>
      <c r="G542" s="21">
        <v>572</v>
      </c>
      <c r="H542" s="22">
        <v>500</v>
      </c>
      <c r="I542" s="23">
        <v>90.5</v>
      </c>
      <c r="J542" s="23">
        <v>95.5</v>
      </c>
      <c r="K542" s="23">
        <v>93</v>
      </c>
      <c r="L542" s="24">
        <v>4.9000000000000057</v>
      </c>
      <c r="M542" s="24">
        <v>9.8000000000000007</v>
      </c>
      <c r="N542" s="24">
        <v>5</v>
      </c>
      <c r="O542" s="24">
        <v>4.8000000000000007</v>
      </c>
      <c r="P542" s="17"/>
      <c r="Q542" s="17">
        <v>23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A6B2-7312-402F-ADCA-C99D68F9C2AC}">
  <dimension ref="A1:K532"/>
  <sheetViews>
    <sheetView tabSelected="1" workbookViewId="0">
      <pane ySplit="2" topLeftCell="A304" activePane="bottomLeft" state="frozen"/>
      <selection pane="bottomLeft" activeCell="G309" sqref="G309"/>
    </sheetView>
  </sheetViews>
  <sheetFormatPr defaultRowHeight="15" x14ac:dyDescent="0.25"/>
  <cols>
    <col min="1" max="1" width="10.85546875" customWidth="1"/>
    <col min="3" max="3" width="13" customWidth="1"/>
    <col min="7" max="7" width="24.7109375" customWidth="1"/>
  </cols>
  <sheetData>
    <row r="1" spans="1:11" ht="45" x14ac:dyDescent="0.25">
      <c r="A1" s="3" t="s">
        <v>0</v>
      </c>
      <c r="B1" s="4"/>
      <c r="C1" s="5"/>
      <c r="H1" s="110" t="s">
        <v>130</v>
      </c>
      <c r="I1" s="110" t="s">
        <v>130</v>
      </c>
      <c r="J1" s="110" t="s">
        <v>130</v>
      </c>
    </row>
    <row r="2" spans="1:11" ht="15.75" x14ac:dyDescent="0.25">
      <c r="A2" s="64" t="s">
        <v>8</v>
      </c>
      <c r="B2" s="64" t="s">
        <v>9</v>
      </c>
      <c r="C2" s="65" t="s">
        <v>10</v>
      </c>
      <c r="D2" s="8" t="s">
        <v>2</v>
      </c>
      <c r="E2" s="8" t="s">
        <v>47</v>
      </c>
      <c r="F2" s="8" t="s">
        <v>48</v>
      </c>
      <c r="G2" s="68" t="s">
        <v>18</v>
      </c>
      <c r="H2" s="8" t="s">
        <v>2</v>
      </c>
      <c r="I2" s="8" t="s">
        <v>47</v>
      </c>
      <c r="J2" s="8" t="s">
        <v>48</v>
      </c>
    </row>
    <row r="3" spans="1:11" ht="15.75" x14ac:dyDescent="0.25">
      <c r="A3" s="17">
        <v>117</v>
      </c>
      <c r="B3" s="17" t="s">
        <v>21</v>
      </c>
      <c r="C3" s="20">
        <v>45044</v>
      </c>
      <c r="D3" s="24">
        <v>9</v>
      </c>
      <c r="E3" s="24">
        <v>2.5</v>
      </c>
      <c r="F3" s="24">
        <v>6.5</v>
      </c>
      <c r="G3" s="17"/>
      <c r="H3" s="111"/>
      <c r="I3" s="111"/>
      <c r="J3" s="111"/>
      <c r="K3" s="111"/>
    </row>
    <row r="4" spans="1:11" ht="15.75" x14ac:dyDescent="0.25">
      <c r="A4" s="17">
        <v>117</v>
      </c>
      <c r="B4" s="17" t="s">
        <v>21</v>
      </c>
      <c r="C4" s="20">
        <v>45044</v>
      </c>
      <c r="D4" s="24">
        <v>8.1999999999999993</v>
      </c>
      <c r="E4" s="24">
        <v>3</v>
      </c>
      <c r="F4" s="24">
        <v>5.1999999999999993</v>
      </c>
      <c r="G4" s="17"/>
      <c r="H4" s="111"/>
      <c r="I4" s="111"/>
      <c r="J4" s="111"/>
      <c r="K4" s="111"/>
    </row>
    <row r="5" spans="1:11" ht="15.75" x14ac:dyDescent="0.25">
      <c r="A5" s="17">
        <v>440</v>
      </c>
      <c r="B5" s="17" t="s">
        <v>21</v>
      </c>
      <c r="C5" s="20">
        <v>45058</v>
      </c>
      <c r="D5" s="24">
        <v>4.8</v>
      </c>
      <c r="E5" s="24">
        <v>2.6</v>
      </c>
      <c r="F5" s="24">
        <v>2.1999999999999997</v>
      </c>
      <c r="G5" s="17"/>
      <c r="H5" s="111"/>
      <c r="I5" s="111"/>
      <c r="J5" s="111"/>
      <c r="K5" s="111"/>
    </row>
    <row r="6" spans="1:11" ht="15.75" x14ac:dyDescent="0.25">
      <c r="A6" s="17">
        <v>44</v>
      </c>
      <c r="B6" s="17" t="s">
        <v>21</v>
      </c>
      <c r="C6" s="20">
        <v>45063</v>
      </c>
      <c r="D6" s="24">
        <v>4.0999999999999996</v>
      </c>
      <c r="E6" s="24">
        <v>2.1</v>
      </c>
      <c r="F6" s="24">
        <v>1.9999999999999996</v>
      </c>
      <c r="G6" s="17"/>
      <c r="H6" s="111"/>
      <c r="I6" s="111"/>
      <c r="J6" s="111"/>
      <c r="K6" s="111"/>
    </row>
    <row r="7" spans="1:11" ht="15.75" x14ac:dyDescent="0.25">
      <c r="A7" s="17">
        <v>44</v>
      </c>
      <c r="B7" s="17" t="s">
        <v>21</v>
      </c>
      <c r="C7" s="20">
        <v>45063</v>
      </c>
      <c r="D7" s="24">
        <v>3.9</v>
      </c>
      <c r="E7" s="24">
        <v>1.8</v>
      </c>
      <c r="F7" s="24">
        <v>2.0999999999999996</v>
      </c>
      <c r="G7" s="17"/>
      <c r="H7" s="111"/>
      <c r="I7" s="111"/>
      <c r="J7" s="111"/>
      <c r="K7" s="111"/>
    </row>
    <row r="8" spans="1:11" ht="15.75" x14ac:dyDescent="0.25">
      <c r="A8" s="17">
        <v>48</v>
      </c>
      <c r="B8" s="17" t="s">
        <v>21</v>
      </c>
      <c r="C8" s="20">
        <v>45063</v>
      </c>
      <c r="D8" s="24">
        <v>2.2000000000000002</v>
      </c>
      <c r="E8" s="24">
        <v>1.5</v>
      </c>
      <c r="F8" s="24">
        <v>0.70000000000000018</v>
      </c>
      <c r="G8" s="17"/>
      <c r="H8" s="111"/>
      <c r="I8" s="111"/>
      <c r="J8" s="111"/>
      <c r="K8" s="111"/>
    </row>
    <row r="9" spans="1:11" ht="15.75" x14ac:dyDescent="0.25">
      <c r="A9" s="17">
        <v>48</v>
      </c>
      <c r="B9" s="17" t="s">
        <v>21</v>
      </c>
      <c r="C9" s="20">
        <v>45063</v>
      </c>
      <c r="D9" s="24">
        <v>2.4</v>
      </c>
      <c r="E9" s="24">
        <v>1.5</v>
      </c>
      <c r="F9" s="24">
        <v>0.89999999999999991</v>
      </c>
      <c r="G9" s="17"/>
      <c r="H9" s="111"/>
      <c r="I9" s="111"/>
      <c r="J9" s="111"/>
      <c r="K9" s="111"/>
    </row>
    <row r="10" spans="1:11" ht="15.75" x14ac:dyDescent="0.25">
      <c r="A10" s="17">
        <v>49</v>
      </c>
      <c r="B10" s="17" t="s">
        <v>21</v>
      </c>
      <c r="C10" s="20">
        <v>45063</v>
      </c>
      <c r="D10" s="24">
        <v>8</v>
      </c>
      <c r="E10" s="24">
        <v>3.6</v>
      </c>
      <c r="F10" s="24">
        <v>4.4000000000000004</v>
      </c>
      <c r="G10" s="17"/>
      <c r="H10" s="111"/>
      <c r="I10" s="111"/>
      <c r="J10" s="111"/>
      <c r="K10" s="111"/>
    </row>
    <row r="11" spans="1:11" ht="15.75" x14ac:dyDescent="0.25">
      <c r="A11" s="17">
        <v>49</v>
      </c>
      <c r="B11" s="17" t="s">
        <v>21</v>
      </c>
      <c r="C11" s="20">
        <v>45063</v>
      </c>
      <c r="D11" s="24">
        <v>7.6</v>
      </c>
      <c r="E11" s="24">
        <v>3.2</v>
      </c>
      <c r="F11" s="24">
        <v>4.3999999999999995</v>
      </c>
      <c r="G11" s="17"/>
      <c r="H11" s="111"/>
      <c r="I11" s="111"/>
      <c r="J11" s="111"/>
      <c r="K11" s="111"/>
    </row>
    <row r="12" spans="1:11" ht="15.75" x14ac:dyDescent="0.25">
      <c r="A12" s="17">
        <v>219</v>
      </c>
      <c r="B12" s="17" t="s">
        <v>21</v>
      </c>
      <c r="C12" s="20">
        <v>45063</v>
      </c>
      <c r="D12" s="24">
        <v>2</v>
      </c>
      <c r="E12" s="24">
        <v>0.9</v>
      </c>
      <c r="F12" s="24">
        <v>1.1000000000000001</v>
      </c>
      <c r="G12" s="17"/>
      <c r="H12" s="111"/>
      <c r="I12" s="111">
        <v>3</v>
      </c>
      <c r="J12" s="111">
        <v>3</v>
      </c>
      <c r="K12" s="111"/>
    </row>
    <row r="13" spans="1:11" ht="15.75" x14ac:dyDescent="0.25">
      <c r="A13" s="17">
        <v>219</v>
      </c>
      <c r="B13" s="17" t="s">
        <v>21</v>
      </c>
      <c r="C13" s="20">
        <v>45063</v>
      </c>
      <c r="D13" s="24">
        <v>1.9</v>
      </c>
      <c r="E13" s="24">
        <v>0.3</v>
      </c>
      <c r="F13" s="24">
        <v>1.5999999999999999</v>
      </c>
      <c r="G13" s="17"/>
      <c r="H13" s="111"/>
      <c r="I13" s="111">
        <v>3</v>
      </c>
      <c r="J13" s="111">
        <v>3</v>
      </c>
      <c r="K13" s="111"/>
    </row>
    <row r="14" spans="1:11" ht="15.75" x14ac:dyDescent="0.25">
      <c r="A14" s="17">
        <v>276</v>
      </c>
      <c r="B14" s="17" t="s">
        <v>21</v>
      </c>
      <c r="C14" s="20">
        <v>45063</v>
      </c>
      <c r="D14" s="24">
        <v>42</v>
      </c>
      <c r="E14" s="24">
        <v>36</v>
      </c>
      <c r="F14" s="24">
        <v>6</v>
      </c>
      <c r="G14" s="17"/>
      <c r="H14" s="111"/>
      <c r="I14" s="111"/>
      <c r="J14" s="111"/>
      <c r="K14" s="111"/>
    </row>
    <row r="15" spans="1:11" ht="15.75" x14ac:dyDescent="0.25">
      <c r="A15" s="17">
        <v>276</v>
      </c>
      <c r="B15" s="17" t="s">
        <v>21</v>
      </c>
      <c r="C15" s="20">
        <v>45063</v>
      </c>
      <c r="D15" s="24">
        <v>39.700000000000003</v>
      </c>
      <c r="E15" s="24">
        <v>31.7</v>
      </c>
      <c r="F15" s="24">
        <v>8.0000000000000036</v>
      </c>
      <c r="G15" s="17"/>
      <c r="H15" s="111"/>
      <c r="I15" s="111"/>
      <c r="J15" s="111"/>
      <c r="K15" s="111"/>
    </row>
    <row r="16" spans="1:11" ht="15.75" x14ac:dyDescent="0.25">
      <c r="A16" s="17">
        <v>274</v>
      </c>
      <c r="B16" s="17" t="s">
        <v>21</v>
      </c>
      <c r="C16" s="20">
        <v>45064</v>
      </c>
      <c r="D16" s="24">
        <v>1.6</v>
      </c>
      <c r="E16" s="24">
        <v>0.7</v>
      </c>
      <c r="F16" s="24">
        <v>0.90000000000000013</v>
      </c>
      <c r="G16" s="17"/>
      <c r="H16" s="111"/>
      <c r="I16" s="111"/>
      <c r="J16" s="111"/>
      <c r="K16" s="111"/>
    </row>
    <row r="17" spans="1:11" ht="15.75" x14ac:dyDescent="0.25">
      <c r="A17" s="17">
        <v>274</v>
      </c>
      <c r="B17" s="17" t="s">
        <v>21</v>
      </c>
      <c r="C17" s="20">
        <v>45064</v>
      </c>
      <c r="D17" s="24">
        <v>1.3</v>
      </c>
      <c r="E17" s="24">
        <v>0.4</v>
      </c>
      <c r="F17" s="24">
        <v>0.9</v>
      </c>
      <c r="G17" s="17"/>
      <c r="H17" s="111"/>
      <c r="I17" s="111"/>
      <c r="J17" s="111"/>
      <c r="K17" s="111"/>
    </row>
    <row r="18" spans="1:11" ht="15.75" x14ac:dyDescent="0.25">
      <c r="A18" s="17">
        <v>438</v>
      </c>
      <c r="B18" s="17" t="s">
        <v>21</v>
      </c>
      <c r="C18" s="20">
        <v>45064</v>
      </c>
      <c r="D18" s="24">
        <v>3.6</v>
      </c>
      <c r="E18" s="24">
        <v>1.6</v>
      </c>
      <c r="F18" s="24">
        <v>2</v>
      </c>
      <c r="G18" s="17"/>
      <c r="H18" s="111"/>
      <c r="I18" s="111"/>
      <c r="J18" s="111"/>
      <c r="K18" s="111"/>
    </row>
    <row r="19" spans="1:11" ht="15.75" x14ac:dyDescent="0.25">
      <c r="A19" s="17">
        <v>438</v>
      </c>
      <c r="B19" s="17" t="s">
        <v>21</v>
      </c>
      <c r="C19" s="20">
        <v>45064</v>
      </c>
      <c r="D19" s="24">
        <v>3.7</v>
      </c>
      <c r="E19" s="24">
        <v>1.4</v>
      </c>
      <c r="F19" s="24">
        <v>2.3000000000000003</v>
      </c>
      <c r="G19" s="17"/>
      <c r="H19" s="111"/>
      <c r="I19" s="111"/>
      <c r="J19" s="111"/>
      <c r="K19" s="111"/>
    </row>
    <row r="20" spans="1:11" ht="15.75" x14ac:dyDescent="0.25">
      <c r="A20" s="17">
        <v>88</v>
      </c>
      <c r="B20" s="17" t="s">
        <v>21</v>
      </c>
      <c r="C20" s="20">
        <v>45068</v>
      </c>
      <c r="D20" s="24">
        <v>3.4</v>
      </c>
      <c r="E20" s="24">
        <v>1.4</v>
      </c>
      <c r="F20" s="24">
        <v>2</v>
      </c>
      <c r="G20" s="17"/>
      <c r="H20" s="111"/>
      <c r="I20" s="111">
        <v>3</v>
      </c>
      <c r="J20" s="111"/>
      <c r="K20" s="111"/>
    </row>
    <row r="21" spans="1:11" ht="15.75" x14ac:dyDescent="0.25">
      <c r="A21" s="17">
        <v>88</v>
      </c>
      <c r="B21" s="17" t="s">
        <v>21</v>
      </c>
      <c r="C21" s="20">
        <v>45068</v>
      </c>
      <c r="D21" s="24">
        <v>2.6</v>
      </c>
      <c r="E21" s="24">
        <v>0.9</v>
      </c>
      <c r="F21" s="24">
        <v>1.7000000000000002</v>
      </c>
      <c r="G21" s="17"/>
      <c r="H21" s="111"/>
      <c r="I21" s="111">
        <v>3</v>
      </c>
      <c r="J21" s="111"/>
      <c r="K21" s="111"/>
    </row>
    <row r="22" spans="1:11" ht="15.75" x14ac:dyDescent="0.25">
      <c r="A22" s="17">
        <v>140</v>
      </c>
      <c r="B22" s="17" t="s">
        <v>21</v>
      </c>
      <c r="C22" s="20">
        <v>45068</v>
      </c>
      <c r="D22" s="24">
        <v>8.5</v>
      </c>
      <c r="E22" s="24">
        <v>4.8</v>
      </c>
      <c r="F22" s="24">
        <v>3.7</v>
      </c>
      <c r="G22" s="17"/>
      <c r="H22" s="111"/>
      <c r="I22" s="111"/>
      <c r="J22" s="111"/>
      <c r="K22" s="111"/>
    </row>
    <row r="23" spans="1:11" ht="15.75" x14ac:dyDescent="0.25">
      <c r="A23" s="17">
        <v>140</v>
      </c>
      <c r="B23" s="17" t="s">
        <v>21</v>
      </c>
      <c r="C23" s="20">
        <v>45068</v>
      </c>
      <c r="D23" s="24">
        <v>8.4</v>
      </c>
      <c r="E23" s="24">
        <v>4.8</v>
      </c>
      <c r="F23" s="24">
        <v>3.6000000000000005</v>
      </c>
      <c r="G23" s="17"/>
      <c r="H23" s="111"/>
      <c r="I23" s="111"/>
      <c r="J23" s="111"/>
      <c r="K23" s="111"/>
    </row>
    <row r="24" spans="1:11" ht="15.75" x14ac:dyDescent="0.25">
      <c r="A24" s="17">
        <v>145</v>
      </c>
      <c r="B24" s="17" t="s">
        <v>21</v>
      </c>
      <c r="C24" s="20">
        <v>45068</v>
      </c>
      <c r="D24" s="24">
        <v>4</v>
      </c>
      <c r="E24" s="24">
        <v>1.8</v>
      </c>
      <c r="F24" s="24">
        <v>2.2000000000000002</v>
      </c>
      <c r="G24" s="17"/>
      <c r="H24" s="111"/>
      <c r="I24" s="111"/>
      <c r="J24" s="111">
        <v>3</v>
      </c>
      <c r="K24" s="111"/>
    </row>
    <row r="25" spans="1:11" ht="15.75" x14ac:dyDescent="0.25">
      <c r="A25" s="17">
        <v>145</v>
      </c>
      <c r="B25" s="17" t="s">
        <v>21</v>
      </c>
      <c r="C25" s="20">
        <v>45068</v>
      </c>
      <c r="D25" s="24">
        <v>3.2</v>
      </c>
      <c r="E25" s="24">
        <v>1.8</v>
      </c>
      <c r="F25" s="24">
        <v>1.4000000000000001</v>
      </c>
      <c r="G25" s="17"/>
      <c r="H25" s="111"/>
      <c r="I25" s="111"/>
      <c r="J25" s="111">
        <v>3</v>
      </c>
      <c r="K25" s="111"/>
    </row>
    <row r="26" spans="1:11" ht="15.75" x14ac:dyDescent="0.25">
      <c r="A26" s="17">
        <v>163</v>
      </c>
      <c r="B26" s="17" t="s">
        <v>21</v>
      </c>
      <c r="C26" s="20">
        <v>45068</v>
      </c>
      <c r="D26" s="24">
        <v>17.2</v>
      </c>
      <c r="E26" s="24">
        <v>8.8000000000000007</v>
      </c>
      <c r="F26" s="24">
        <v>8.3999999999999986</v>
      </c>
      <c r="G26" s="17"/>
      <c r="H26" s="111"/>
      <c r="I26" s="111"/>
      <c r="J26" s="111"/>
      <c r="K26" s="111"/>
    </row>
    <row r="27" spans="1:11" ht="15.75" x14ac:dyDescent="0.25">
      <c r="A27" s="17">
        <v>163</v>
      </c>
      <c r="B27" s="17" t="s">
        <v>21</v>
      </c>
      <c r="C27" s="20">
        <v>45068</v>
      </c>
      <c r="D27" s="24">
        <v>16.8</v>
      </c>
      <c r="E27" s="24">
        <v>10.199999999999999</v>
      </c>
      <c r="F27" s="24">
        <v>6.6000000000000014</v>
      </c>
      <c r="G27" s="17"/>
      <c r="H27" s="111"/>
      <c r="I27" s="111"/>
      <c r="J27" s="111"/>
      <c r="K27" s="111"/>
    </row>
    <row r="28" spans="1:11" ht="15.75" x14ac:dyDescent="0.25">
      <c r="A28" s="17">
        <v>180</v>
      </c>
      <c r="B28" s="17" t="s">
        <v>21</v>
      </c>
      <c r="C28" s="20">
        <v>45068</v>
      </c>
      <c r="D28" s="24">
        <v>8</v>
      </c>
      <c r="E28" s="24">
        <v>3.1</v>
      </c>
      <c r="F28" s="24">
        <v>4.9000000000000004</v>
      </c>
      <c r="G28" s="17"/>
      <c r="H28" s="111"/>
      <c r="I28" s="111"/>
      <c r="J28" s="111"/>
      <c r="K28" s="111"/>
    </row>
    <row r="29" spans="1:11" ht="15.75" x14ac:dyDescent="0.25">
      <c r="A29" s="17">
        <v>180</v>
      </c>
      <c r="B29" s="17" t="s">
        <v>21</v>
      </c>
      <c r="C29" s="20">
        <v>45068</v>
      </c>
      <c r="D29" s="24">
        <v>7.9</v>
      </c>
      <c r="E29" s="24">
        <v>3.2</v>
      </c>
      <c r="F29" s="24">
        <v>4.7</v>
      </c>
      <c r="G29" s="17"/>
      <c r="H29" s="111"/>
      <c r="I29" s="111"/>
      <c r="J29" s="111"/>
      <c r="K29" s="111"/>
    </row>
    <row r="30" spans="1:11" ht="15.75" x14ac:dyDescent="0.25">
      <c r="A30" s="17">
        <v>211</v>
      </c>
      <c r="B30" s="17" t="s">
        <v>21</v>
      </c>
      <c r="C30" s="20">
        <v>45068</v>
      </c>
      <c r="D30" s="24">
        <v>2</v>
      </c>
      <c r="E30" s="24">
        <v>0.8</v>
      </c>
      <c r="F30" s="24">
        <v>1.2</v>
      </c>
      <c r="G30" s="17"/>
      <c r="H30" s="111"/>
      <c r="I30" s="111"/>
      <c r="J30" s="111"/>
      <c r="K30" s="111"/>
    </row>
    <row r="31" spans="1:11" ht="15.75" x14ac:dyDescent="0.25">
      <c r="A31" s="17">
        <v>211</v>
      </c>
      <c r="B31" s="17" t="s">
        <v>21</v>
      </c>
      <c r="C31" s="20">
        <v>45068</v>
      </c>
      <c r="D31" s="24">
        <v>1.6</v>
      </c>
      <c r="E31" s="24">
        <v>0.8</v>
      </c>
      <c r="F31" s="24">
        <v>0.8</v>
      </c>
      <c r="G31" s="17"/>
      <c r="H31" s="111"/>
      <c r="I31" s="111"/>
      <c r="J31" s="111"/>
      <c r="K31" s="111"/>
    </row>
    <row r="32" spans="1:11" ht="15.75" x14ac:dyDescent="0.25">
      <c r="A32" s="17">
        <v>213</v>
      </c>
      <c r="B32" s="17" t="s">
        <v>21</v>
      </c>
      <c r="C32" s="20">
        <v>45068</v>
      </c>
      <c r="D32" s="24">
        <v>11.2</v>
      </c>
      <c r="E32" s="24">
        <v>6.4</v>
      </c>
      <c r="F32" s="24">
        <v>4.7999999999999989</v>
      </c>
      <c r="G32" s="17"/>
      <c r="H32" s="111"/>
      <c r="I32" s="111"/>
      <c r="J32" s="111"/>
      <c r="K32" s="111"/>
    </row>
    <row r="33" spans="1:11" ht="15.75" x14ac:dyDescent="0.25">
      <c r="A33" s="17">
        <v>213</v>
      </c>
      <c r="B33" s="17" t="s">
        <v>21</v>
      </c>
      <c r="C33" s="20">
        <v>45068</v>
      </c>
      <c r="D33" s="24">
        <v>11</v>
      </c>
      <c r="E33" s="24">
        <v>5.6</v>
      </c>
      <c r="F33" s="24">
        <v>5.4</v>
      </c>
      <c r="G33" s="17"/>
      <c r="H33" s="111"/>
      <c r="I33" s="111"/>
      <c r="J33" s="111"/>
      <c r="K33" s="111"/>
    </row>
    <row r="34" spans="1:11" ht="15.75" x14ac:dyDescent="0.25">
      <c r="A34" s="17">
        <v>72</v>
      </c>
      <c r="B34" s="17" t="s">
        <v>21</v>
      </c>
      <c r="C34" s="20">
        <v>45069</v>
      </c>
      <c r="D34" s="24">
        <v>5.4</v>
      </c>
      <c r="E34" s="24">
        <v>1.6</v>
      </c>
      <c r="F34" s="24">
        <v>3.8000000000000003</v>
      </c>
      <c r="G34" s="17"/>
      <c r="H34" s="111"/>
      <c r="I34" s="111">
        <v>3</v>
      </c>
      <c r="J34" s="111">
        <v>3</v>
      </c>
      <c r="K34" s="111"/>
    </row>
    <row r="35" spans="1:11" ht="15.75" x14ac:dyDescent="0.25">
      <c r="A35" s="17">
        <v>72</v>
      </c>
      <c r="B35" s="17" t="s">
        <v>21</v>
      </c>
      <c r="C35" s="20">
        <v>45069</v>
      </c>
      <c r="D35" s="24">
        <v>4.8</v>
      </c>
      <c r="E35" s="24">
        <v>3</v>
      </c>
      <c r="F35" s="24">
        <v>1.7999999999999998</v>
      </c>
      <c r="G35" s="17"/>
      <c r="H35" s="111"/>
      <c r="I35" s="111">
        <v>3</v>
      </c>
      <c r="J35" s="111">
        <v>3</v>
      </c>
      <c r="K35" s="111"/>
    </row>
    <row r="36" spans="1:11" ht="15.75" x14ac:dyDescent="0.25">
      <c r="A36" s="17">
        <v>85</v>
      </c>
      <c r="B36" s="17" t="s">
        <v>21</v>
      </c>
      <c r="C36" s="20">
        <v>45069</v>
      </c>
      <c r="D36" s="24">
        <v>2.1</v>
      </c>
      <c r="E36" s="24">
        <v>0.6</v>
      </c>
      <c r="F36" s="24">
        <v>1.5</v>
      </c>
      <c r="G36" s="17"/>
      <c r="H36" s="111"/>
      <c r="I36" s="111"/>
      <c r="J36" s="111"/>
      <c r="K36" s="111"/>
    </row>
    <row r="37" spans="1:11" ht="15.75" x14ac:dyDescent="0.25">
      <c r="A37" s="17">
        <v>85</v>
      </c>
      <c r="B37" s="17" t="s">
        <v>21</v>
      </c>
      <c r="C37" s="20">
        <v>45069</v>
      </c>
      <c r="D37" s="24">
        <v>2.1</v>
      </c>
      <c r="E37" s="24">
        <v>0.7</v>
      </c>
      <c r="F37" s="24">
        <v>1.4000000000000001</v>
      </c>
      <c r="G37" s="17"/>
      <c r="H37" s="111"/>
      <c r="I37" s="111"/>
      <c r="J37" s="111"/>
      <c r="K37" s="111"/>
    </row>
    <row r="38" spans="1:11" ht="15.75" x14ac:dyDescent="0.25">
      <c r="A38" s="17">
        <v>133</v>
      </c>
      <c r="B38" s="17" t="s">
        <v>21</v>
      </c>
      <c r="C38" s="20">
        <v>45069</v>
      </c>
      <c r="D38" s="24">
        <v>4.5999999999999996</v>
      </c>
      <c r="E38" s="24">
        <v>2.4</v>
      </c>
      <c r="F38" s="24">
        <v>2.1999999999999997</v>
      </c>
      <c r="G38" s="17"/>
      <c r="H38" s="111"/>
      <c r="I38" s="111"/>
      <c r="J38" s="111"/>
      <c r="K38" s="111"/>
    </row>
    <row r="39" spans="1:11" ht="15.75" x14ac:dyDescent="0.25">
      <c r="A39" s="17">
        <v>133</v>
      </c>
      <c r="B39" s="17" t="s">
        <v>21</v>
      </c>
      <c r="C39" s="20">
        <v>45069</v>
      </c>
      <c r="D39" s="24">
        <v>4.5</v>
      </c>
      <c r="E39" s="24">
        <v>2.2999999999999998</v>
      </c>
      <c r="F39" s="24">
        <v>2.2000000000000002</v>
      </c>
      <c r="G39" s="17"/>
      <c r="H39" s="111"/>
      <c r="I39" s="111"/>
      <c r="J39" s="111"/>
      <c r="K39" s="111"/>
    </row>
    <row r="40" spans="1:11" ht="15.75" x14ac:dyDescent="0.25">
      <c r="A40" s="17">
        <v>179</v>
      </c>
      <c r="B40" s="17" t="s">
        <v>21</v>
      </c>
      <c r="C40" s="20">
        <v>45069</v>
      </c>
      <c r="D40" s="24">
        <v>4.7</v>
      </c>
      <c r="E40" s="24">
        <v>1.9</v>
      </c>
      <c r="F40" s="24">
        <v>2.8000000000000003</v>
      </c>
      <c r="G40" s="17"/>
      <c r="H40" s="111"/>
      <c r="I40" s="111">
        <v>3</v>
      </c>
      <c r="J40" s="111"/>
      <c r="K40" s="111"/>
    </row>
    <row r="41" spans="1:11" ht="15.75" x14ac:dyDescent="0.25">
      <c r="A41" s="17">
        <v>179</v>
      </c>
      <c r="B41" s="17" t="s">
        <v>21</v>
      </c>
      <c r="C41" s="20">
        <v>45069</v>
      </c>
      <c r="D41" s="24">
        <v>4.9000000000000004</v>
      </c>
      <c r="E41" s="24">
        <v>1.3</v>
      </c>
      <c r="F41" s="24">
        <v>3.6000000000000005</v>
      </c>
      <c r="G41" s="17"/>
      <c r="H41" s="111"/>
      <c r="I41" s="111">
        <v>3</v>
      </c>
      <c r="J41" s="111"/>
      <c r="K41" s="111"/>
    </row>
    <row r="42" spans="1:11" ht="15.75" x14ac:dyDescent="0.25">
      <c r="A42" s="17">
        <v>181</v>
      </c>
      <c r="B42" s="17" t="s">
        <v>21</v>
      </c>
      <c r="C42" s="20">
        <v>45069</v>
      </c>
      <c r="D42" s="24">
        <v>4.2</v>
      </c>
      <c r="E42" s="24">
        <v>2.2999999999999998</v>
      </c>
      <c r="F42" s="24">
        <v>1.9000000000000004</v>
      </c>
      <c r="G42" s="17"/>
      <c r="H42" s="111"/>
      <c r="I42" s="111"/>
      <c r="J42" s="111"/>
      <c r="K42" s="111"/>
    </row>
    <row r="43" spans="1:11" ht="15.75" x14ac:dyDescent="0.25">
      <c r="A43" s="17">
        <v>181</v>
      </c>
      <c r="B43" s="17" t="s">
        <v>21</v>
      </c>
      <c r="C43" s="20">
        <v>45069</v>
      </c>
      <c r="D43" s="24">
        <v>4.9000000000000004</v>
      </c>
      <c r="E43" s="24">
        <v>2.6</v>
      </c>
      <c r="F43" s="24">
        <v>2.3000000000000003</v>
      </c>
      <c r="G43" s="17"/>
      <c r="H43" s="111"/>
      <c r="I43" s="111"/>
      <c r="J43" s="111"/>
      <c r="K43" s="111"/>
    </row>
    <row r="44" spans="1:11" ht="15.75" x14ac:dyDescent="0.25">
      <c r="A44" s="17">
        <v>185</v>
      </c>
      <c r="B44" s="17" t="s">
        <v>21</v>
      </c>
      <c r="C44" s="20">
        <v>45069</v>
      </c>
      <c r="D44" s="24">
        <v>10.8</v>
      </c>
      <c r="E44" s="24">
        <v>6.3</v>
      </c>
      <c r="F44" s="24">
        <v>4.5000000000000009</v>
      </c>
      <c r="G44" s="17"/>
      <c r="H44" s="111"/>
      <c r="I44" s="111"/>
      <c r="J44" s="111"/>
      <c r="K44" s="111"/>
    </row>
    <row r="45" spans="1:11" ht="15.75" x14ac:dyDescent="0.25">
      <c r="A45" s="17">
        <v>185</v>
      </c>
      <c r="B45" s="17" t="s">
        <v>21</v>
      </c>
      <c r="C45" s="20">
        <v>45069</v>
      </c>
      <c r="D45" s="24">
        <v>11</v>
      </c>
      <c r="E45" s="24">
        <v>6.6</v>
      </c>
      <c r="F45" s="24">
        <v>4.4000000000000004</v>
      </c>
      <c r="G45" s="17"/>
      <c r="H45" s="111"/>
      <c r="I45" s="111"/>
      <c r="J45" s="111"/>
      <c r="K45" s="111"/>
    </row>
    <row r="46" spans="1:11" ht="15.75" x14ac:dyDescent="0.25">
      <c r="A46" s="17">
        <v>228</v>
      </c>
      <c r="B46" s="17" t="s">
        <v>21</v>
      </c>
      <c r="C46" s="20">
        <v>45069</v>
      </c>
      <c r="D46" s="24">
        <v>12.8</v>
      </c>
      <c r="E46" s="24">
        <v>2.8</v>
      </c>
      <c r="F46" s="24">
        <v>10</v>
      </c>
      <c r="G46" s="17"/>
      <c r="H46" s="111"/>
      <c r="I46" s="111"/>
      <c r="J46" s="111"/>
      <c r="K46" s="111"/>
    </row>
    <row r="47" spans="1:11" ht="15.75" x14ac:dyDescent="0.25">
      <c r="A47" s="17">
        <v>228</v>
      </c>
      <c r="B47" s="17" t="s">
        <v>21</v>
      </c>
      <c r="C47" s="20">
        <v>45069</v>
      </c>
      <c r="D47" s="24">
        <v>13.4</v>
      </c>
      <c r="E47" s="24">
        <v>3.4</v>
      </c>
      <c r="F47" s="24">
        <v>10</v>
      </c>
      <c r="G47" s="17"/>
      <c r="H47" s="111"/>
      <c r="I47" s="111"/>
      <c r="J47" s="111"/>
      <c r="K47" s="111"/>
    </row>
    <row r="48" spans="1:11" ht="15.75" x14ac:dyDescent="0.25">
      <c r="A48" s="17">
        <v>57</v>
      </c>
      <c r="B48" s="17" t="s">
        <v>21</v>
      </c>
      <c r="C48" s="20">
        <v>45070</v>
      </c>
      <c r="D48" s="24">
        <v>2.6</v>
      </c>
      <c r="E48" s="24">
        <v>0.4</v>
      </c>
      <c r="F48" s="24">
        <v>2.2000000000000002</v>
      </c>
      <c r="G48" s="17"/>
      <c r="H48" s="111"/>
      <c r="I48" s="111"/>
      <c r="J48" s="111"/>
      <c r="K48" s="111"/>
    </row>
    <row r="49" spans="1:11" ht="15.75" x14ac:dyDescent="0.25">
      <c r="A49" s="17">
        <v>57</v>
      </c>
      <c r="B49" s="17" t="s">
        <v>21</v>
      </c>
      <c r="C49" s="20">
        <v>45070</v>
      </c>
      <c r="D49" s="24">
        <v>2.2000000000000002</v>
      </c>
      <c r="E49" s="24">
        <v>0</v>
      </c>
      <c r="F49" s="24">
        <v>2.2000000000000002</v>
      </c>
      <c r="G49" s="17"/>
      <c r="H49" s="111"/>
      <c r="I49" s="111"/>
      <c r="J49" s="111"/>
      <c r="K49" s="111"/>
    </row>
    <row r="50" spans="1:11" ht="15.75" x14ac:dyDescent="0.25">
      <c r="A50" s="17">
        <v>89</v>
      </c>
      <c r="B50" s="17" t="s">
        <v>21</v>
      </c>
      <c r="C50" s="20">
        <v>45070</v>
      </c>
      <c r="D50" s="24">
        <v>4.9000000000000004</v>
      </c>
      <c r="E50" s="24">
        <v>3.1</v>
      </c>
      <c r="F50" s="24">
        <v>1.8000000000000003</v>
      </c>
      <c r="G50" s="17"/>
      <c r="H50" s="111"/>
      <c r="I50" s="111"/>
      <c r="J50" s="111"/>
      <c r="K50" s="111"/>
    </row>
    <row r="51" spans="1:11" ht="15.75" x14ac:dyDescent="0.25">
      <c r="A51" s="17">
        <v>89</v>
      </c>
      <c r="B51" s="17" t="s">
        <v>21</v>
      </c>
      <c r="C51" s="20">
        <v>45070</v>
      </c>
      <c r="D51" s="24">
        <v>5.0999999999999996</v>
      </c>
      <c r="E51" s="24">
        <v>3.4</v>
      </c>
      <c r="F51" s="24">
        <v>1.6999999999999997</v>
      </c>
      <c r="G51" s="17"/>
      <c r="H51" s="111"/>
      <c r="I51" s="111"/>
      <c r="J51" s="111"/>
      <c r="K51" s="111"/>
    </row>
    <row r="52" spans="1:11" ht="15.75" x14ac:dyDescent="0.25">
      <c r="A52" s="17">
        <v>114</v>
      </c>
      <c r="B52" s="17" t="s">
        <v>21</v>
      </c>
      <c r="C52" s="20">
        <v>45070</v>
      </c>
      <c r="D52" s="24">
        <v>6.3</v>
      </c>
      <c r="E52" s="24">
        <v>1.9</v>
      </c>
      <c r="F52" s="24">
        <v>4.4000000000000004</v>
      </c>
      <c r="G52" s="17"/>
      <c r="H52" s="111"/>
      <c r="I52" s="111"/>
      <c r="J52" s="111"/>
      <c r="K52" s="111"/>
    </row>
    <row r="53" spans="1:11" ht="15.75" x14ac:dyDescent="0.25">
      <c r="A53" s="17">
        <v>114</v>
      </c>
      <c r="B53" s="17" t="s">
        <v>21</v>
      </c>
      <c r="C53" s="20">
        <v>45070</v>
      </c>
      <c r="D53" s="24">
        <v>6.3</v>
      </c>
      <c r="E53" s="24">
        <v>2</v>
      </c>
      <c r="F53" s="24">
        <v>4.3</v>
      </c>
      <c r="G53" s="17"/>
      <c r="H53" s="111"/>
      <c r="I53" s="111"/>
      <c r="J53" s="111"/>
      <c r="K53" s="111"/>
    </row>
    <row r="54" spans="1:11" ht="15.75" x14ac:dyDescent="0.25">
      <c r="A54" s="17">
        <v>115</v>
      </c>
      <c r="B54" s="17" t="s">
        <v>21</v>
      </c>
      <c r="C54" s="20">
        <v>45070</v>
      </c>
      <c r="D54" s="24">
        <v>1.9</v>
      </c>
      <c r="E54" s="24">
        <v>0.5</v>
      </c>
      <c r="F54" s="24">
        <v>1.4</v>
      </c>
      <c r="G54" s="17"/>
      <c r="H54" s="111"/>
      <c r="I54" s="111"/>
      <c r="J54" s="111"/>
      <c r="K54" s="111"/>
    </row>
    <row r="55" spans="1:11" ht="15.75" x14ac:dyDescent="0.25">
      <c r="A55" s="17">
        <v>115</v>
      </c>
      <c r="B55" s="17" t="s">
        <v>21</v>
      </c>
      <c r="C55" s="20">
        <v>45070</v>
      </c>
      <c r="D55" s="24">
        <v>2.2000000000000002</v>
      </c>
      <c r="E55" s="24">
        <v>0.9</v>
      </c>
      <c r="F55" s="24">
        <v>1.3000000000000003</v>
      </c>
      <c r="G55" s="17"/>
      <c r="H55" s="111"/>
      <c r="I55" s="111"/>
      <c r="J55" s="111"/>
      <c r="K55" s="111"/>
    </row>
    <row r="56" spans="1:11" ht="15.75" x14ac:dyDescent="0.25">
      <c r="A56" s="17">
        <v>123</v>
      </c>
      <c r="B56" s="17" t="s">
        <v>21</v>
      </c>
      <c r="C56" s="20">
        <v>45070</v>
      </c>
      <c r="D56" s="24">
        <v>24.7</v>
      </c>
      <c r="E56" s="24">
        <v>7.3</v>
      </c>
      <c r="F56" s="24">
        <v>17.399999999999999</v>
      </c>
      <c r="G56" s="17"/>
      <c r="H56" s="111"/>
      <c r="I56" s="111"/>
      <c r="J56" s="111"/>
      <c r="K56" s="111"/>
    </row>
    <row r="57" spans="1:11" ht="15.75" x14ac:dyDescent="0.25">
      <c r="A57" s="17">
        <v>123</v>
      </c>
      <c r="B57" s="17" t="s">
        <v>21</v>
      </c>
      <c r="C57" s="20">
        <v>45070</v>
      </c>
      <c r="D57" s="24">
        <v>23.3</v>
      </c>
      <c r="E57" s="24">
        <v>7.3</v>
      </c>
      <c r="F57" s="24">
        <v>16</v>
      </c>
      <c r="G57" s="17"/>
      <c r="H57" s="111"/>
      <c r="I57" s="111"/>
      <c r="J57" s="111"/>
      <c r="K57" s="111"/>
    </row>
    <row r="58" spans="1:11" ht="15.75" x14ac:dyDescent="0.25">
      <c r="A58" s="17">
        <v>182</v>
      </c>
      <c r="B58" s="17" t="s">
        <v>21</v>
      </c>
      <c r="C58" s="20">
        <v>45070</v>
      </c>
      <c r="D58" s="24">
        <v>1.2</v>
      </c>
      <c r="E58" s="24">
        <v>0.1</v>
      </c>
      <c r="F58" s="24">
        <v>1.0999999999999999</v>
      </c>
      <c r="G58" s="17"/>
      <c r="H58" s="111"/>
      <c r="I58" s="111"/>
      <c r="J58" s="111"/>
      <c r="K58" s="111"/>
    </row>
    <row r="59" spans="1:11" ht="15.75" x14ac:dyDescent="0.25">
      <c r="A59" s="17">
        <v>182</v>
      </c>
      <c r="B59" s="17" t="s">
        <v>21</v>
      </c>
      <c r="C59" s="20">
        <v>45070</v>
      </c>
      <c r="D59" s="24">
        <v>1.4</v>
      </c>
      <c r="E59" s="24">
        <v>0.4</v>
      </c>
      <c r="F59" s="24">
        <v>0.99999999999999989</v>
      </c>
      <c r="G59" s="17"/>
      <c r="H59" s="111"/>
      <c r="I59" s="111"/>
      <c r="J59" s="111"/>
      <c r="K59" s="111"/>
    </row>
    <row r="60" spans="1:11" ht="15.75" x14ac:dyDescent="0.25">
      <c r="A60" s="17">
        <v>11</v>
      </c>
      <c r="B60" s="17" t="s">
        <v>21</v>
      </c>
      <c r="C60" s="20">
        <v>45071</v>
      </c>
      <c r="D60" s="24">
        <v>4.3</v>
      </c>
      <c r="E60" s="24">
        <v>1.5</v>
      </c>
      <c r="F60" s="24">
        <v>2.8</v>
      </c>
      <c r="G60" s="17"/>
      <c r="H60" s="111"/>
      <c r="I60" s="111"/>
      <c r="J60" s="111"/>
      <c r="K60" s="111"/>
    </row>
    <row r="61" spans="1:11" ht="15.75" x14ac:dyDescent="0.25">
      <c r="A61" s="17">
        <v>11</v>
      </c>
      <c r="B61" s="17" t="s">
        <v>21</v>
      </c>
      <c r="C61" s="20">
        <v>45071</v>
      </c>
      <c r="D61" s="24">
        <v>4.0999999999999996</v>
      </c>
      <c r="E61" s="24">
        <v>1.5</v>
      </c>
      <c r="F61" s="24">
        <v>2.5999999999999996</v>
      </c>
      <c r="G61" s="17"/>
      <c r="H61" s="111"/>
      <c r="I61" s="111"/>
      <c r="J61" s="111"/>
      <c r="K61" s="111"/>
    </row>
    <row r="62" spans="1:11" ht="15.75" x14ac:dyDescent="0.25">
      <c r="A62" s="17">
        <v>117</v>
      </c>
      <c r="B62" s="17" t="s">
        <v>21</v>
      </c>
      <c r="C62" s="20">
        <v>45072</v>
      </c>
      <c r="D62" s="24">
        <v>10.8</v>
      </c>
      <c r="E62" s="24">
        <v>1.6</v>
      </c>
      <c r="F62" s="24">
        <v>9.2000000000000011</v>
      </c>
      <c r="G62" s="17"/>
      <c r="H62" s="111"/>
      <c r="I62" s="111"/>
      <c r="J62" s="111"/>
      <c r="K62" s="111"/>
    </row>
    <row r="63" spans="1:11" ht="15.75" x14ac:dyDescent="0.25">
      <c r="A63" s="17">
        <v>117</v>
      </c>
      <c r="B63" s="17" t="s">
        <v>21</v>
      </c>
      <c r="C63" s="20">
        <v>45072</v>
      </c>
      <c r="D63" s="24">
        <v>11.6</v>
      </c>
      <c r="E63" s="24">
        <v>1.6</v>
      </c>
      <c r="F63" s="24">
        <v>10</v>
      </c>
      <c r="G63" s="17"/>
      <c r="H63" s="111"/>
      <c r="I63" s="111"/>
      <c r="J63" s="111"/>
      <c r="K63" s="111"/>
    </row>
    <row r="64" spans="1:11" ht="15.75" x14ac:dyDescent="0.25">
      <c r="A64" s="17">
        <v>92</v>
      </c>
      <c r="B64" s="17" t="s">
        <v>21</v>
      </c>
      <c r="C64" s="20">
        <v>45076</v>
      </c>
      <c r="D64" s="24">
        <v>3.1</v>
      </c>
      <c r="E64" s="24">
        <v>1.1000000000000001</v>
      </c>
      <c r="F64" s="24">
        <v>2</v>
      </c>
      <c r="G64" s="17"/>
      <c r="H64" s="111"/>
      <c r="I64" s="111"/>
      <c r="J64" s="111"/>
      <c r="K64" s="111"/>
    </row>
    <row r="65" spans="1:11" ht="15.75" x14ac:dyDescent="0.25">
      <c r="A65" s="17">
        <v>92</v>
      </c>
      <c r="B65" s="17" t="s">
        <v>21</v>
      </c>
      <c r="C65" s="20">
        <v>45076</v>
      </c>
      <c r="D65" s="24">
        <v>3.1</v>
      </c>
      <c r="E65" s="24">
        <v>1.2</v>
      </c>
      <c r="F65" s="24">
        <v>1.9000000000000001</v>
      </c>
      <c r="G65" s="17"/>
      <c r="H65" s="111"/>
      <c r="I65" s="111"/>
      <c r="J65" s="111"/>
      <c r="K65" s="111"/>
    </row>
    <row r="66" spans="1:11" ht="15.75" x14ac:dyDescent="0.25">
      <c r="A66" s="17">
        <v>93</v>
      </c>
      <c r="B66" s="17" t="s">
        <v>21</v>
      </c>
      <c r="C66" s="20">
        <v>45076</v>
      </c>
      <c r="D66" s="24">
        <v>0.8</v>
      </c>
      <c r="E66" s="24">
        <v>0.2</v>
      </c>
      <c r="F66" s="24">
        <v>0.60000000000000009</v>
      </c>
      <c r="G66" s="17"/>
      <c r="H66" s="111"/>
      <c r="I66" s="111"/>
      <c r="J66" s="111"/>
      <c r="K66" s="111"/>
    </row>
    <row r="67" spans="1:11" ht="15.75" x14ac:dyDescent="0.25">
      <c r="A67" s="17">
        <v>93</v>
      </c>
      <c r="B67" s="17" t="s">
        <v>21</v>
      </c>
      <c r="C67" s="20">
        <v>45076</v>
      </c>
      <c r="D67" s="24">
        <v>0.8</v>
      </c>
      <c r="E67" s="24">
        <v>0.2</v>
      </c>
      <c r="F67" s="24">
        <v>0.60000000000000009</v>
      </c>
      <c r="G67" s="17"/>
      <c r="H67" s="111"/>
      <c r="I67" s="111"/>
      <c r="J67" s="111"/>
      <c r="K67" s="111"/>
    </row>
    <row r="68" spans="1:11" ht="15.75" x14ac:dyDescent="0.25">
      <c r="A68" s="17">
        <v>96</v>
      </c>
      <c r="B68" s="17" t="s">
        <v>21</v>
      </c>
      <c r="C68" s="20">
        <v>45076</v>
      </c>
      <c r="D68" s="24">
        <v>1.6</v>
      </c>
      <c r="E68" s="24">
        <v>0.6</v>
      </c>
      <c r="F68" s="24">
        <v>1</v>
      </c>
      <c r="G68" s="17"/>
      <c r="H68" s="111"/>
      <c r="I68" s="111"/>
      <c r="J68" s="111"/>
      <c r="K68" s="111"/>
    </row>
    <row r="69" spans="1:11" ht="15.75" x14ac:dyDescent="0.25">
      <c r="A69" s="17">
        <v>96</v>
      </c>
      <c r="B69" s="17" t="s">
        <v>21</v>
      </c>
      <c r="C69" s="20">
        <v>45076</v>
      </c>
      <c r="D69" s="24">
        <v>1.8</v>
      </c>
      <c r="E69" s="24">
        <v>0.9</v>
      </c>
      <c r="F69" s="24">
        <v>0.9</v>
      </c>
      <c r="G69" s="17"/>
      <c r="H69" s="111"/>
      <c r="I69" s="111"/>
      <c r="J69" s="111"/>
      <c r="K69" s="111"/>
    </row>
    <row r="70" spans="1:11" ht="15.75" x14ac:dyDescent="0.25">
      <c r="A70" s="17">
        <v>98</v>
      </c>
      <c r="B70" s="17" t="s">
        <v>21</v>
      </c>
      <c r="C70" s="20">
        <v>45076</v>
      </c>
      <c r="D70" s="24">
        <v>5.4</v>
      </c>
      <c r="E70" s="24">
        <v>2.4</v>
      </c>
      <c r="F70" s="24">
        <v>3.0000000000000004</v>
      </c>
      <c r="G70" s="17"/>
      <c r="H70" s="111"/>
      <c r="I70" s="111"/>
      <c r="J70" s="111"/>
      <c r="K70" s="111"/>
    </row>
    <row r="71" spans="1:11" ht="15.75" x14ac:dyDescent="0.25">
      <c r="A71" s="17">
        <v>98</v>
      </c>
      <c r="B71" s="17" t="s">
        <v>21</v>
      </c>
      <c r="C71" s="20">
        <v>45076</v>
      </c>
      <c r="D71" s="24">
        <v>5.4</v>
      </c>
      <c r="E71" s="24">
        <v>2.4</v>
      </c>
      <c r="F71" s="24">
        <v>3.0000000000000004</v>
      </c>
      <c r="G71" s="17"/>
      <c r="H71" s="111"/>
      <c r="I71" s="111"/>
      <c r="J71" s="111"/>
      <c r="K71" s="111"/>
    </row>
    <row r="72" spans="1:11" ht="15.75" x14ac:dyDescent="0.25">
      <c r="A72" s="17">
        <v>184</v>
      </c>
      <c r="B72" s="17" t="s">
        <v>21</v>
      </c>
      <c r="C72" s="20">
        <v>45076</v>
      </c>
      <c r="D72" s="24">
        <v>3</v>
      </c>
      <c r="E72" s="24">
        <v>1</v>
      </c>
      <c r="F72" s="24">
        <v>2</v>
      </c>
      <c r="G72" s="17"/>
      <c r="H72" s="111"/>
      <c r="I72" s="111"/>
      <c r="J72" s="111"/>
      <c r="K72" s="111"/>
    </row>
    <row r="73" spans="1:11" ht="15.75" x14ac:dyDescent="0.25">
      <c r="A73" s="17">
        <v>184</v>
      </c>
      <c r="B73" s="17" t="s">
        <v>21</v>
      </c>
      <c r="C73" s="20">
        <v>45076</v>
      </c>
      <c r="D73" s="24">
        <v>3.1</v>
      </c>
      <c r="E73" s="24">
        <v>1.1000000000000001</v>
      </c>
      <c r="F73" s="24">
        <v>2</v>
      </c>
      <c r="G73" s="17"/>
      <c r="H73" s="111"/>
      <c r="I73" s="111"/>
      <c r="J73" s="111"/>
      <c r="K73" s="111"/>
    </row>
    <row r="74" spans="1:11" ht="15.75" x14ac:dyDescent="0.25">
      <c r="A74" s="17" t="s">
        <v>26</v>
      </c>
      <c r="B74" s="17" t="s">
        <v>21</v>
      </c>
      <c r="C74" s="20">
        <v>45076</v>
      </c>
      <c r="D74" s="24">
        <v>3.1</v>
      </c>
      <c r="E74" s="24">
        <v>1.2</v>
      </c>
      <c r="F74" s="24">
        <v>1.9000000000000001</v>
      </c>
      <c r="G74" s="17"/>
      <c r="H74" s="111"/>
      <c r="I74" s="111"/>
      <c r="J74" s="111"/>
      <c r="K74" s="111"/>
    </row>
    <row r="75" spans="1:11" ht="15.75" x14ac:dyDescent="0.25">
      <c r="A75" s="17" t="s">
        <v>26</v>
      </c>
      <c r="B75" s="17" t="s">
        <v>21</v>
      </c>
      <c r="C75" s="20">
        <v>45076</v>
      </c>
      <c r="D75" s="24">
        <v>3.1</v>
      </c>
      <c r="E75" s="24">
        <v>1.2</v>
      </c>
      <c r="F75" s="24">
        <v>1.9000000000000001</v>
      </c>
      <c r="G75" s="17"/>
      <c r="H75" s="111"/>
      <c r="I75" s="111"/>
      <c r="J75" s="111"/>
      <c r="K75" s="111"/>
    </row>
    <row r="76" spans="1:11" ht="15.75" x14ac:dyDescent="0.25">
      <c r="A76" s="17">
        <v>70</v>
      </c>
      <c r="B76" s="17" t="s">
        <v>21</v>
      </c>
      <c r="C76" s="20">
        <v>45077</v>
      </c>
      <c r="D76" s="24">
        <v>8.4</v>
      </c>
      <c r="E76" s="24">
        <v>1.6</v>
      </c>
      <c r="F76" s="24">
        <v>6.8000000000000007</v>
      </c>
      <c r="G76" s="17"/>
      <c r="H76" s="111"/>
      <c r="I76" s="111">
        <v>3</v>
      </c>
      <c r="J76" s="111"/>
      <c r="K76" s="111"/>
    </row>
    <row r="77" spans="1:11" ht="15.75" x14ac:dyDescent="0.25">
      <c r="A77" s="17">
        <v>70</v>
      </c>
      <c r="B77" s="17" t="s">
        <v>21</v>
      </c>
      <c r="C77" s="20">
        <v>45077</v>
      </c>
      <c r="D77" s="24">
        <v>9.4</v>
      </c>
      <c r="E77" s="24">
        <v>2.6</v>
      </c>
      <c r="F77" s="24">
        <v>6.8000000000000007</v>
      </c>
      <c r="G77" s="17"/>
      <c r="H77" s="111"/>
      <c r="I77" s="111">
        <v>3</v>
      </c>
      <c r="J77" s="111"/>
      <c r="K77" s="111"/>
    </row>
    <row r="78" spans="1:11" ht="15.75" x14ac:dyDescent="0.25">
      <c r="A78" s="17">
        <v>91</v>
      </c>
      <c r="B78" s="17" t="s">
        <v>21</v>
      </c>
      <c r="C78" s="20">
        <v>45077</v>
      </c>
      <c r="D78" s="24">
        <v>4.7</v>
      </c>
      <c r="E78" s="24">
        <v>2.6</v>
      </c>
      <c r="F78" s="24">
        <v>2.1</v>
      </c>
      <c r="G78" s="17"/>
      <c r="H78" s="111"/>
      <c r="I78" s="111"/>
      <c r="J78" s="111"/>
      <c r="K78" s="111"/>
    </row>
    <row r="79" spans="1:11" ht="15.75" x14ac:dyDescent="0.25">
      <c r="A79" s="17">
        <v>91</v>
      </c>
      <c r="B79" s="17" t="s">
        <v>21</v>
      </c>
      <c r="C79" s="20">
        <v>45077</v>
      </c>
      <c r="D79" s="24">
        <v>4.5999999999999996</v>
      </c>
      <c r="E79" s="24">
        <v>2.5</v>
      </c>
      <c r="F79" s="24">
        <v>2.0999999999999996</v>
      </c>
      <c r="G79" s="17"/>
      <c r="H79" s="111"/>
      <c r="I79" s="111"/>
      <c r="J79" s="111"/>
      <c r="K79" s="111"/>
    </row>
    <row r="80" spans="1:11" ht="15.75" x14ac:dyDescent="0.25">
      <c r="A80" s="17">
        <v>120</v>
      </c>
      <c r="B80" s="17" t="s">
        <v>21</v>
      </c>
      <c r="C80" s="20">
        <v>45077</v>
      </c>
      <c r="D80" s="24">
        <v>4.2</v>
      </c>
      <c r="E80" s="24">
        <v>2</v>
      </c>
      <c r="F80" s="24">
        <v>2.2000000000000002</v>
      </c>
      <c r="G80" s="17"/>
      <c r="H80" s="111"/>
      <c r="I80" s="111"/>
      <c r="J80" s="111"/>
      <c r="K80" s="111"/>
    </row>
    <row r="81" spans="1:11" ht="15.75" x14ac:dyDescent="0.25">
      <c r="A81" s="17">
        <v>120</v>
      </c>
      <c r="B81" s="17" t="s">
        <v>21</v>
      </c>
      <c r="C81" s="20">
        <v>45077</v>
      </c>
      <c r="D81" s="24">
        <v>4.3</v>
      </c>
      <c r="E81" s="24">
        <v>2.1</v>
      </c>
      <c r="F81" s="24">
        <v>2.1999999999999997</v>
      </c>
      <c r="G81" s="17"/>
      <c r="H81" s="111"/>
      <c r="I81" s="111"/>
      <c r="J81" s="111"/>
      <c r="K81" s="111"/>
    </row>
    <row r="82" spans="1:11" ht="15.75" x14ac:dyDescent="0.25">
      <c r="A82" s="17">
        <v>165</v>
      </c>
      <c r="B82" s="17" t="s">
        <v>21</v>
      </c>
      <c r="C82" s="20">
        <v>45077</v>
      </c>
      <c r="D82" s="24">
        <v>20.9</v>
      </c>
      <c r="E82" s="24">
        <v>14.3</v>
      </c>
      <c r="F82" s="24">
        <v>6.5999999999999979</v>
      </c>
      <c r="G82" s="17"/>
      <c r="H82" s="111"/>
      <c r="I82" s="111"/>
      <c r="J82" s="111"/>
      <c r="K82" s="111"/>
    </row>
    <row r="83" spans="1:11" ht="15.75" x14ac:dyDescent="0.25">
      <c r="A83" s="17">
        <v>165</v>
      </c>
      <c r="B83" s="17" t="s">
        <v>21</v>
      </c>
      <c r="C83" s="20">
        <v>45077</v>
      </c>
      <c r="D83" s="24">
        <v>22</v>
      </c>
      <c r="E83" s="24">
        <v>15.1</v>
      </c>
      <c r="F83" s="24">
        <v>6.9</v>
      </c>
      <c r="G83" s="17"/>
      <c r="H83" s="111"/>
      <c r="I83" s="111"/>
      <c r="J83" s="111"/>
      <c r="K83" s="111"/>
    </row>
    <row r="84" spans="1:11" ht="15.75" x14ac:dyDescent="0.25">
      <c r="A84" s="17">
        <v>169</v>
      </c>
      <c r="B84" s="17" t="s">
        <v>21</v>
      </c>
      <c r="C84" s="20">
        <v>45077</v>
      </c>
      <c r="D84" s="24">
        <v>15.6</v>
      </c>
      <c r="E84" s="24">
        <v>5.6</v>
      </c>
      <c r="F84" s="24">
        <v>10</v>
      </c>
      <c r="G84" s="17"/>
      <c r="H84" s="111"/>
      <c r="I84" s="111"/>
      <c r="J84" s="111"/>
      <c r="K84" s="111"/>
    </row>
    <row r="85" spans="1:11" ht="15.75" x14ac:dyDescent="0.25">
      <c r="A85" s="17">
        <v>169</v>
      </c>
      <c r="B85" s="17" t="s">
        <v>21</v>
      </c>
      <c r="C85" s="20">
        <v>45077</v>
      </c>
      <c r="D85" s="24">
        <v>14.8</v>
      </c>
      <c r="E85" s="24">
        <v>4.8</v>
      </c>
      <c r="F85" s="24">
        <v>10</v>
      </c>
      <c r="G85" s="17"/>
      <c r="H85" s="111"/>
      <c r="I85" s="111"/>
      <c r="J85" s="111"/>
      <c r="K85" s="111"/>
    </row>
    <row r="86" spans="1:11" ht="15.75" x14ac:dyDescent="0.25">
      <c r="A86" s="17">
        <v>183</v>
      </c>
      <c r="B86" s="17" t="s">
        <v>21</v>
      </c>
      <c r="C86" s="20">
        <v>45077</v>
      </c>
      <c r="D86" s="24">
        <v>4.5999999999999996</v>
      </c>
      <c r="E86" s="24">
        <v>1.4</v>
      </c>
      <c r="F86" s="24">
        <v>3.1999999999999997</v>
      </c>
      <c r="G86" s="17"/>
      <c r="H86" s="111"/>
      <c r="I86" s="111"/>
      <c r="J86" s="111"/>
      <c r="K86" s="111"/>
    </row>
    <row r="87" spans="1:11" ht="15.75" x14ac:dyDescent="0.25">
      <c r="A87" s="17">
        <v>183</v>
      </c>
      <c r="B87" s="17" t="s">
        <v>21</v>
      </c>
      <c r="C87" s="20">
        <v>45077</v>
      </c>
      <c r="D87" s="24">
        <v>4.5</v>
      </c>
      <c r="E87" s="24">
        <v>1.3</v>
      </c>
      <c r="F87" s="24">
        <v>3.2</v>
      </c>
      <c r="G87" s="17"/>
      <c r="H87" s="111"/>
      <c r="I87" s="111"/>
      <c r="J87" s="111"/>
      <c r="K87" s="111"/>
    </row>
    <row r="88" spans="1:11" ht="15.75" x14ac:dyDescent="0.25">
      <c r="A88" s="17">
        <v>45</v>
      </c>
      <c r="B88" s="17" t="s">
        <v>21</v>
      </c>
      <c r="C88" s="20">
        <v>45078</v>
      </c>
      <c r="D88" s="24">
        <v>2.6</v>
      </c>
      <c r="E88" s="24">
        <v>1.9</v>
      </c>
      <c r="F88" s="24">
        <v>0.70000000000000018</v>
      </c>
      <c r="G88" s="17"/>
      <c r="H88" s="111"/>
      <c r="I88" s="111"/>
      <c r="J88" s="111"/>
      <c r="K88" s="111"/>
    </row>
    <row r="89" spans="1:11" ht="15.75" x14ac:dyDescent="0.25">
      <c r="A89" s="17">
        <v>45</v>
      </c>
      <c r="B89" s="17" t="s">
        <v>21</v>
      </c>
      <c r="C89" s="20">
        <v>45078</v>
      </c>
      <c r="D89" s="24">
        <v>2.8</v>
      </c>
      <c r="E89" s="24">
        <v>1.9</v>
      </c>
      <c r="F89" s="24">
        <v>0.89999999999999991</v>
      </c>
      <c r="G89" s="17"/>
      <c r="H89" s="111"/>
      <c r="I89" s="111"/>
      <c r="J89" s="111"/>
      <c r="K89" s="111"/>
    </row>
    <row r="90" spans="1:11" ht="15.75" x14ac:dyDescent="0.25">
      <c r="A90" s="17">
        <v>74</v>
      </c>
      <c r="B90" s="17" t="s">
        <v>21</v>
      </c>
      <c r="C90" s="20">
        <v>45078</v>
      </c>
      <c r="D90" s="24">
        <v>4.0999999999999996</v>
      </c>
      <c r="E90" s="24">
        <v>2</v>
      </c>
      <c r="F90" s="24">
        <v>2.0999999999999996</v>
      </c>
      <c r="G90" s="17"/>
      <c r="H90" s="111"/>
      <c r="I90" s="111"/>
      <c r="J90" s="111"/>
      <c r="K90" s="111"/>
    </row>
    <row r="91" spans="1:11" ht="15.75" x14ac:dyDescent="0.25">
      <c r="A91" s="17">
        <v>74</v>
      </c>
      <c r="B91" s="17" t="s">
        <v>21</v>
      </c>
      <c r="C91" s="20">
        <v>45078</v>
      </c>
      <c r="D91" s="24">
        <v>3.9</v>
      </c>
      <c r="E91" s="24">
        <v>1.9</v>
      </c>
      <c r="F91" s="24">
        <v>2</v>
      </c>
      <c r="G91" s="17"/>
      <c r="H91" s="111"/>
      <c r="I91" s="111"/>
      <c r="J91" s="111"/>
      <c r="K91" s="111"/>
    </row>
    <row r="92" spans="1:11" ht="15.75" x14ac:dyDescent="0.25">
      <c r="A92" s="17">
        <v>87</v>
      </c>
      <c r="B92" s="17" t="s">
        <v>21</v>
      </c>
      <c r="C92" s="20">
        <v>45078</v>
      </c>
      <c r="D92" s="24">
        <v>4.9000000000000004</v>
      </c>
      <c r="E92" s="24">
        <v>2.6</v>
      </c>
      <c r="F92" s="24">
        <v>2.3000000000000003</v>
      </c>
      <c r="G92" s="17"/>
      <c r="H92" s="111"/>
      <c r="I92" s="111"/>
      <c r="J92" s="111">
        <v>3</v>
      </c>
      <c r="K92" s="111"/>
    </row>
    <row r="93" spans="1:11" ht="15.75" x14ac:dyDescent="0.25">
      <c r="A93" s="17">
        <v>87</v>
      </c>
      <c r="B93" s="17" t="s">
        <v>21</v>
      </c>
      <c r="C93" s="20">
        <v>45078</v>
      </c>
      <c r="D93" s="24">
        <v>4.0999999999999996</v>
      </c>
      <c r="E93" s="24">
        <v>2.7</v>
      </c>
      <c r="F93" s="24">
        <v>1.3999999999999995</v>
      </c>
      <c r="G93" s="17"/>
      <c r="H93" s="111"/>
      <c r="I93" s="111"/>
      <c r="J93" s="111">
        <v>3</v>
      </c>
      <c r="K93" s="111"/>
    </row>
    <row r="94" spans="1:11" ht="15.75" x14ac:dyDescent="0.25">
      <c r="A94" s="17">
        <v>121</v>
      </c>
      <c r="B94" s="17" t="s">
        <v>21</v>
      </c>
      <c r="C94" s="20">
        <v>45078</v>
      </c>
      <c r="D94" s="24">
        <v>7.5</v>
      </c>
      <c r="E94" s="24">
        <v>4.4000000000000004</v>
      </c>
      <c r="F94" s="24">
        <v>3.0999999999999996</v>
      </c>
      <c r="G94" s="17"/>
      <c r="H94" s="111"/>
      <c r="I94" s="111"/>
      <c r="J94" s="111"/>
      <c r="K94" s="111"/>
    </row>
    <row r="95" spans="1:11" ht="15.75" x14ac:dyDescent="0.25">
      <c r="A95" s="17">
        <v>121</v>
      </c>
      <c r="B95" s="17" t="s">
        <v>21</v>
      </c>
      <c r="C95" s="20">
        <v>45078</v>
      </c>
      <c r="D95" s="24">
        <v>8</v>
      </c>
      <c r="E95" s="24">
        <v>4.9000000000000004</v>
      </c>
      <c r="F95" s="24">
        <v>3.0999999999999996</v>
      </c>
      <c r="G95" s="17"/>
      <c r="H95" s="111"/>
      <c r="I95" s="111"/>
      <c r="J95" s="111"/>
      <c r="K95" s="111"/>
    </row>
    <row r="96" spans="1:11" ht="15.75" x14ac:dyDescent="0.25">
      <c r="A96" s="17">
        <v>150</v>
      </c>
      <c r="B96" s="17" t="s">
        <v>21</v>
      </c>
      <c r="C96" s="20">
        <v>45078</v>
      </c>
      <c r="D96" s="24">
        <v>3.3</v>
      </c>
      <c r="E96" s="24">
        <v>1.3</v>
      </c>
      <c r="F96" s="24">
        <v>1.9999999999999998</v>
      </c>
      <c r="G96" s="17"/>
      <c r="H96" s="111"/>
      <c r="I96" s="111"/>
      <c r="J96" s="111"/>
      <c r="K96" s="111"/>
    </row>
    <row r="97" spans="1:11" ht="15.75" x14ac:dyDescent="0.25">
      <c r="A97" s="17">
        <v>150</v>
      </c>
      <c r="B97" s="17" t="s">
        <v>21</v>
      </c>
      <c r="C97" s="20">
        <v>45078</v>
      </c>
      <c r="D97" s="24">
        <v>3.9</v>
      </c>
      <c r="E97" s="24">
        <v>1.4</v>
      </c>
      <c r="F97" s="24">
        <v>2.5</v>
      </c>
      <c r="G97" s="17"/>
      <c r="H97" s="111"/>
      <c r="I97" s="111"/>
      <c r="J97" s="111"/>
      <c r="K97" s="111"/>
    </row>
    <row r="98" spans="1:11" ht="15.75" x14ac:dyDescent="0.25">
      <c r="A98" s="17">
        <v>455</v>
      </c>
      <c r="B98" s="17" t="s">
        <v>21</v>
      </c>
      <c r="C98" s="20">
        <v>45078</v>
      </c>
      <c r="D98" s="24">
        <v>15</v>
      </c>
      <c r="E98" s="24">
        <v>7</v>
      </c>
      <c r="F98" s="24">
        <v>8</v>
      </c>
      <c r="G98" s="17"/>
      <c r="H98" s="111"/>
      <c r="I98" s="111"/>
      <c r="J98" s="111"/>
      <c r="K98" s="111"/>
    </row>
    <row r="99" spans="1:11" ht="15.75" x14ac:dyDescent="0.25">
      <c r="A99" s="17">
        <v>455</v>
      </c>
      <c r="B99" s="17" t="s">
        <v>21</v>
      </c>
      <c r="C99" s="20">
        <v>45078</v>
      </c>
      <c r="D99" s="24">
        <v>15</v>
      </c>
      <c r="E99" s="24">
        <v>7</v>
      </c>
      <c r="F99" s="24">
        <v>8</v>
      </c>
      <c r="G99" s="17"/>
      <c r="H99" s="111"/>
      <c r="I99" s="111"/>
      <c r="J99" s="111"/>
      <c r="K99" s="111"/>
    </row>
    <row r="100" spans="1:11" ht="15.75" x14ac:dyDescent="0.25">
      <c r="A100" s="17">
        <v>440</v>
      </c>
      <c r="B100" s="17" t="s">
        <v>21</v>
      </c>
      <c r="C100" s="20">
        <v>45079</v>
      </c>
      <c r="D100" s="24">
        <v>6.2</v>
      </c>
      <c r="E100" s="24">
        <v>3.2</v>
      </c>
      <c r="F100" s="24">
        <v>3</v>
      </c>
      <c r="G100" s="17"/>
      <c r="H100" s="111"/>
      <c r="I100" s="111"/>
      <c r="J100" s="111"/>
      <c r="K100" s="111"/>
    </row>
    <row r="101" spans="1:11" ht="15.75" x14ac:dyDescent="0.25">
      <c r="A101" s="17">
        <v>440</v>
      </c>
      <c r="B101" s="17" t="s">
        <v>21</v>
      </c>
      <c r="C101" s="20">
        <v>45079</v>
      </c>
      <c r="D101" s="24">
        <v>7.2</v>
      </c>
      <c r="E101" s="24">
        <v>3.8</v>
      </c>
      <c r="F101" s="24">
        <v>3.4000000000000004</v>
      </c>
      <c r="G101" s="17"/>
      <c r="H101" s="111"/>
      <c r="I101" s="111"/>
      <c r="J101" s="111"/>
      <c r="K101" s="111"/>
    </row>
    <row r="102" spans="1:11" ht="15.75" x14ac:dyDescent="0.25">
      <c r="A102" s="17">
        <v>3</v>
      </c>
      <c r="B102" s="17" t="s">
        <v>21</v>
      </c>
      <c r="C102" s="20">
        <v>45082</v>
      </c>
      <c r="D102" s="24">
        <v>4.8</v>
      </c>
      <c r="E102" s="24">
        <v>2</v>
      </c>
      <c r="F102" s="24">
        <v>2.8</v>
      </c>
      <c r="G102" s="17"/>
      <c r="H102" s="111"/>
      <c r="I102" s="111"/>
      <c r="J102" s="111"/>
      <c r="K102" s="111"/>
    </row>
    <row r="103" spans="1:11" ht="15.75" x14ac:dyDescent="0.25">
      <c r="A103" s="17">
        <v>3</v>
      </c>
      <c r="B103" s="17" t="s">
        <v>21</v>
      </c>
      <c r="C103" s="20">
        <v>45082</v>
      </c>
      <c r="D103" s="24">
        <v>4.5999999999999996</v>
      </c>
      <c r="E103" s="24">
        <v>1.4</v>
      </c>
      <c r="F103" s="24">
        <v>3.1999999999999997</v>
      </c>
      <c r="G103" s="17"/>
      <c r="H103" s="111"/>
      <c r="I103" s="111"/>
      <c r="J103" s="111"/>
      <c r="K103" s="111"/>
    </row>
    <row r="104" spans="1:11" ht="15.75" x14ac:dyDescent="0.25">
      <c r="A104" s="17">
        <v>5</v>
      </c>
      <c r="B104" s="17" t="s">
        <v>21</v>
      </c>
      <c r="C104" s="20">
        <v>45082</v>
      </c>
      <c r="D104" s="24">
        <v>1.5</v>
      </c>
      <c r="E104" s="24">
        <v>0.4</v>
      </c>
      <c r="F104" s="24">
        <v>1.1000000000000001</v>
      </c>
      <c r="G104" s="17"/>
      <c r="H104" s="111"/>
      <c r="I104" s="111"/>
      <c r="J104" s="111"/>
      <c r="K104" s="111"/>
    </row>
    <row r="105" spans="1:11" ht="15.75" x14ac:dyDescent="0.25">
      <c r="A105" s="17">
        <v>5</v>
      </c>
      <c r="B105" s="17" t="s">
        <v>21</v>
      </c>
      <c r="C105" s="20">
        <v>45082</v>
      </c>
      <c r="D105" s="24">
        <v>1.6</v>
      </c>
      <c r="E105" s="24">
        <v>0.3</v>
      </c>
      <c r="F105" s="24">
        <v>1.3</v>
      </c>
      <c r="G105" s="17"/>
      <c r="H105" s="111"/>
      <c r="I105" s="111"/>
      <c r="J105" s="111"/>
      <c r="K105" s="111"/>
    </row>
    <row r="106" spans="1:11" ht="15.75" x14ac:dyDescent="0.25">
      <c r="A106" s="17">
        <v>14</v>
      </c>
      <c r="B106" s="17" t="s">
        <v>21</v>
      </c>
      <c r="C106" s="20">
        <v>45082</v>
      </c>
      <c r="D106" s="24">
        <v>0.8</v>
      </c>
      <c r="E106" s="24">
        <v>0.1</v>
      </c>
      <c r="F106" s="24">
        <v>0.70000000000000007</v>
      </c>
      <c r="G106" s="17"/>
      <c r="H106" s="111"/>
      <c r="I106" s="111"/>
      <c r="J106" s="111">
        <v>3</v>
      </c>
      <c r="K106" s="111"/>
    </row>
    <row r="107" spans="1:11" ht="15.75" x14ac:dyDescent="0.25">
      <c r="A107" s="17">
        <v>14</v>
      </c>
      <c r="B107" s="17" t="s">
        <v>21</v>
      </c>
      <c r="C107" s="20">
        <v>45082</v>
      </c>
      <c r="D107" s="24">
        <v>0.5</v>
      </c>
      <c r="E107" s="24">
        <v>0.5</v>
      </c>
      <c r="F107" s="24">
        <v>0</v>
      </c>
      <c r="G107" s="17"/>
      <c r="H107" s="111"/>
      <c r="I107" s="111"/>
      <c r="J107" s="111">
        <v>3</v>
      </c>
      <c r="K107" s="111"/>
    </row>
    <row r="108" spans="1:11" ht="15.75" x14ac:dyDescent="0.25">
      <c r="A108" s="17">
        <v>149</v>
      </c>
      <c r="B108" s="17" t="s">
        <v>21</v>
      </c>
      <c r="C108" s="20">
        <v>45082</v>
      </c>
      <c r="D108" s="24">
        <v>4</v>
      </c>
      <c r="E108" s="24">
        <v>2</v>
      </c>
      <c r="F108" s="24">
        <v>2</v>
      </c>
      <c r="G108" s="17"/>
      <c r="H108" s="111"/>
      <c r="I108" s="111"/>
      <c r="J108" s="111"/>
      <c r="K108" s="111"/>
    </row>
    <row r="109" spans="1:11" ht="15.75" x14ac:dyDescent="0.25">
      <c r="A109" s="17">
        <v>149</v>
      </c>
      <c r="B109" s="17" t="s">
        <v>21</v>
      </c>
      <c r="C109" s="20">
        <v>45082</v>
      </c>
      <c r="D109" s="24">
        <v>4.4000000000000004</v>
      </c>
      <c r="E109" s="24">
        <v>2.1</v>
      </c>
      <c r="F109" s="24">
        <v>2.3000000000000003</v>
      </c>
      <c r="G109" s="17"/>
      <c r="H109" s="111"/>
      <c r="I109" s="111"/>
      <c r="J109" s="111"/>
      <c r="K109" s="111"/>
    </row>
    <row r="110" spans="1:11" ht="15.75" x14ac:dyDescent="0.25">
      <c r="A110" s="17">
        <v>197</v>
      </c>
      <c r="B110" s="17" t="s">
        <v>21</v>
      </c>
      <c r="C110" s="20">
        <v>45082</v>
      </c>
      <c r="D110" s="24">
        <v>5.4</v>
      </c>
      <c r="E110" s="24">
        <v>0.8</v>
      </c>
      <c r="F110" s="24">
        <v>4.6000000000000005</v>
      </c>
      <c r="G110" s="17"/>
      <c r="H110" s="111"/>
      <c r="I110" s="111">
        <v>3</v>
      </c>
      <c r="J110" s="111"/>
      <c r="K110" s="111"/>
    </row>
    <row r="111" spans="1:11" ht="15.75" x14ac:dyDescent="0.25">
      <c r="A111" s="17">
        <v>197</v>
      </c>
      <c r="B111" s="17" t="s">
        <v>21</v>
      </c>
      <c r="C111" s="20">
        <v>45082</v>
      </c>
      <c r="D111" s="24">
        <v>6.6</v>
      </c>
      <c r="E111" s="24">
        <v>2.2000000000000002</v>
      </c>
      <c r="F111" s="24">
        <v>4.3999999999999995</v>
      </c>
      <c r="G111" s="17"/>
      <c r="H111" s="111"/>
      <c r="I111" s="111">
        <v>3</v>
      </c>
      <c r="J111" s="111"/>
      <c r="K111" s="111"/>
    </row>
    <row r="112" spans="1:11" ht="15.75" x14ac:dyDescent="0.25">
      <c r="A112" s="17">
        <v>454</v>
      </c>
      <c r="B112" s="17" t="s">
        <v>21</v>
      </c>
      <c r="C112" s="20">
        <v>45082</v>
      </c>
      <c r="D112" s="24">
        <v>4.5999999999999996</v>
      </c>
      <c r="E112" s="24">
        <v>0</v>
      </c>
      <c r="F112" s="24">
        <v>4.5999999999999996</v>
      </c>
      <c r="G112" s="17"/>
      <c r="H112" s="111"/>
      <c r="I112" s="111"/>
      <c r="J112" s="111"/>
      <c r="K112" s="111"/>
    </row>
    <row r="113" spans="1:11" ht="15.75" x14ac:dyDescent="0.25">
      <c r="A113" s="17">
        <v>454</v>
      </c>
      <c r="B113" s="17" t="s">
        <v>21</v>
      </c>
      <c r="C113" s="20">
        <v>45082</v>
      </c>
      <c r="D113" s="24">
        <v>3.8</v>
      </c>
      <c r="E113" s="24">
        <v>0</v>
      </c>
      <c r="F113" s="24">
        <v>3.8</v>
      </c>
      <c r="G113" s="17"/>
      <c r="H113" s="111"/>
      <c r="I113" s="111"/>
      <c r="J113" s="111"/>
      <c r="K113" s="111"/>
    </row>
    <row r="114" spans="1:11" ht="15.75" x14ac:dyDescent="0.25">
      <c r="A114" s="17">
        <v>401</v>
      </c>
      <c r="B114" s="17" t="s">
        <v>21</v>
      </c>
      <c r="C114" s="20">
        <v>45082</v>
      </c>
      <c r="D114" s="24">
        <v>2</v>
      </c>
      <c r="E114" s="24">
        <v>0</v>
      </c>
      <c r="F114" s="24">
        <v>2</v>
      </c>
      <c r="G114" s="17"/>
      <c r="H114" s="111">
        <v>3</v>
      </c>
      <c r="I114" s="111"/>
      <c r="J114" s="111">
        <v>3</v>
      </c>
      <c r="K114" s="111"/>
    </row>
    <row r="115" spans="1:11" ht="15.75" x14ac:dyDescent="0.25">
      <c r="A115" s="17">
        <v>401</v>
      </c>
      <c r="B115" s="17" t="s">
        <v>21</v>
      </c>
      <c r="C115" s="20">
        <v>45082</v>
      </c>
      <c r="D115" s="24">
        <v>3.4000000000000004</v>
      </c>
      <c r="E115" s="24">
        <v>0</v>
      </c>
      <c r="F115" s="24">
        <v>3.4000000000000004</v>
      </c>
      <c r="G115" s="17"/>
      <c r="H115" s="111">
        <v>3</v>
      </c>
      <c r="I115" s="111"/>
      <c r="J115" s="111">
        <v>3</v>
      </c>
      <c r="K115" s="111"/>
    </row>
    <row r="116" spans="1:11" ht="15.75" x14ac:dyDescent="0.25">
      <c r="A116" s="17">
        <v>18</v>
      </c>
      <c r="B116" s="17" t="s">
        <v>21</v>
      </c>
      <c r="C116" s="20">
        <v>45083</v>
      </c>
      <c r="D116" s="24">
        <v>1.3</v>
      </c>
      <c r="E116" s="24">
        <v>0.4</v>
      </c>
      <c r="F116" s="24">
        <v>0.9</v>
      </c>
      <c r="G116" s="17"/>
      <c r="H116" s="111"/>
      <c r="I116" s="111">
        <v>3</v>
      </c>
      <c r="J116" s="111"/>
      <c r="K116" s="111"/>
    </row>
    <row r="117" spans="1:11" ht="15.75" x14ac:dyDescent="0.25">
      <c r="A117" s="17">
        <v>18</v>
      </c>
      <c r="B117" s="17" t="s">
        <v>21</v>
      </c>
      <c r="C117" s="20">
        <v>45083</v>
      </c>
      <c r="D117" s="24">
        <v>1.7</v>
      </c>
      <c r="E117" s="24">
        <v>1</v>
      </c>
      <c r="F117" s="24">
        <v>0.7</v>
      </c>
      <c r="G117" s="17"/>
      <c r="H117" s="111"/>
      <c r="I117" s="111">
        <v>3</v>
      </c>
      <c r="J117" s="111"/>
      <c r="K117" s="111"/>
    </row>
    <row r="118" spans="1:11" ht="15.75" x14ac:dyDescent="0.25">
      <c r="A118" s="17">
        <v>21</v>
      </c>
      <c r="B118" s="17" t="s">
        <v>21</v>
      </c>
      <c r="C118" s="20">
        <v>45083</v>
      </c>
      <c r="D118" s="24">
        <v>1.4</v>
      </c>
      <c r="E118" s="24">
        <v>0.5</v>
      </c>
      <c r="F118" s="24">
        <v>0.89999999999999991</v>
      </c>
      <c r="G118" s="17"/>
      <c r="H118" s="111"/>
      <c r="I118" s="111"/>
      <c r="J118" s="111">
        <v>3</v>
      </c>
      <c r="K118" s="111"/>
    </row>
    <row r="119" spans="1:11" ht="15.75" x14ac:dyDescent="0.25">
      <c r="A119" s="17">
        <v>21</v>
      </c>
      <c r="B119" s="17" t="s">
        <v>21</v>
      </c>
      <c r="C119" s="20">
        <v>45083</v>
      </c>
      <c r="D119" s="24">
        <v>1.6</v>
      </c>
      <c r="E119" s="24">
        <v>0.2</v>
      </c>
      <c r="F119" s="24">
        <v>1.4000000000000001</v>
      </c>
      <c r="G119" s="17"/>
      <c r="H119" s="111"/>
      <c r="I119" s="111"/>
      <c r="J119" s="111">
        <v>3</v>
      </c>
      <c r="K119" s="111"/>
    </row>
    <row r="120" spans="1:11" ht="15.75" x14ac:dyDescent="0.25">
      <c r="A120" s="17">
        <v>30</v>
      </c>
      <c r="B120" s="17" t="s">
        <v>21</v>
      </c>
      <c r="C120" s="20">
        <v>45083</v>
      </c>
      <c r="D120" s="24">
        <v>6.8</v>
      </c>
      <c r="E120" s="24">
        <v>3.4</v>
      </c>
      <c r="F120" s="24">
        <v>3.4</v>
      </c>
      <c r="G120" s="17"/>
      <c r="H120" s="111"/>
      <c r="I120" s="111"/>
      <c r="J120" s="111"/>
      <c r="K120" s="111"/>
    </row>
    <row r="121" spans="1:11" ht="15.75" x14ac:dyDescent="0.25">
      <c r="A121" s="17">
        <v>30</v>
      </c>
      <c r="B121" s="17" t="s">
        <v>21</v>
      </c>
      <c r="C121" s="20">
        <v>45083</v>
      </c>
      <c r="D121" s="24">
        <v>7</v>
      </c>
      <c r="E121" s="24">
        <v>3.6</v>
      </c>
      <c r="F121" s="24">
        <v>3.4</v>
      </c>
      <c r="G121" s="17"/>
      <c r="H121" s="111"/>
      <c r="I121" s="111"/>
      <c r="J121" s="111"/>
      <c r="K121" s="111"/>
    </row>
    <row r="122" spans="1:11" ht="15.75" x14ac:dyDescent="0.25">
      <c r="A122" s="17">
        <v>36</v>
      </c>
      <c r="B122" s="17" t="s">
        <v>21</v>
      </c>
      <c r="C122" s="20">
        <v>45083</v>
      </c>
      <c r="D122" s="24">
        <v>4.0999999999999996</v>
      </c>
      <c r="E122" s="24">
        <v>2.5</v>
      </c>
      <c r="F122" s="24">
        <v>1.5999999999999996</v>
      </c>
      <c r="G122" s="17"/>
      <c r="H122" s="111"/>
      <c r="I122" s="111"/>
      <c r="J122" s="111"/>
      <c r="K122" s="111"/>
    </row>
    <row r="123" spans="1:11" ht="15.75" x14ac:dyDescent="0.25">
      <c r="A123" s="17">
        <v>36</v>
      </c>
      <c r="B123" s="17" t="s">
        <v>21</v>
      </c>
      <c r="C123" s="20">
        <v>45083</v>
      </c>
      <c r="D123" s="24">
        <v>4.3</v>
      </c>
      <c r="E123" s="24">
        <v>2.5</v>
      </c>
      <c r="F123" s="24">
        <v>1.7999999999999998</v>
      </c>
      <c r="G123" s="17"/>
      <c r="H123" s="111"/>
      <c r="I123" s="111"/>
      <c r="J123" s="111"/>
      <c r="K123" s="111"/>
    </row>
    <row r="124" spans="1:11" ht="15.75" x14ac:dyDescent="0.25">
      <c r="A124" s="17">
        <v>112</v>
      </c>
      <c r="B124" s="17" t="s">
        <v>21</v>
      </c>
      <c r="C124" s="20">
        <v>45083</v>
      </c>
      <c r="D124" s="24">
        <v>1</v>
      </c>
      <c r="E124" s="24">
        <v>1</v>
      </c>
      <c r="F124" s="24">
        <v>0</v>
      </c>
      <c r="G124" s="17"/>
      <c r="H124" s="111">
        <v>3</v>
      </c>
      <c r="I124" s="111"/>
      <c r="J124" s="111">
        <v>3</v>
      </c>
      <c r="K124" s="111"/>
    </row>
    <row r="125" spans="1:11" ht="15.75" x14ac:dyDescent="0.25">
      <c r="A125" s="17">
        <v>112</v>
      </c>
      <c r="B125" s="17" t="s">
        <v>21</v>
      </c>
      <c r="C125" s="20">
        <v>45083</v>
      </c>
      <c r="D125" s="24">
        <v>4.5999999999999996</v>
      </c>
      <c r="E125" s="24">
        <v>0.8</v>
      </c>
      <c r="F125" s="24">
        <v>3.8</v>
      </c>
      <c r="G125" s="17"/>
      <c r="H125" s="111">
        <v>3</v>
      </c>
      <c r="I125" s="111"/>
      <c r="J125" s="111">
        <v>3</v>
      </c>
      <c r="K125" s="111"/>
    </row>
    <row r="126" spans="1:11" ht="15.75" x14ac:dyDescent="0.25">
      <c r="A126" s="17">
        <v>186</v>
      </c>
      <c r="B126" s="17" t="s">
        <v>21</v>
      </c>
      <c r="C126" s="20">
        <v>45083</v>
      </c>
      <c r="D126" s="24">
        <v>8</v>
      </c>
      <c r="E126" s="24">
        <v>5.6</v>
      </c>
      <c r="F126" s="24">
        <v>2.4000000000000004</v>
      </c>
      <c r="G126" s="17"/>
      <c r="H126" s="111">
        <v>3</v>
      </c>
      <c r="I126" s="111"/>
      <c r="J126" s="111">
        <v>3</v>
      </c>
      <c r="K126" s="111"/>
    </row>
    <row r="127" spans="1:11" ht="15.75" x14ac:dyDescent="0.25">
      <c r="A127" s="17">
        <v>186</v>
      </c>
      <c r="B127" s="17" t="s">
        <v>21</v>
      </c>
      <c r="C127" s="20">
        <v>45083</v>
      </c>
      <c r="D127" s="24">
        <v>14.8</v>
      </c>
      <c r="E127" s="24">
        <v>5.6</v>
      </c>
      <c r="F127" s="24">
        <v>9.2000000000000011</v>
      </c>
      <c r="G127" s="17"/>
      <c r="H127" s="111">
        <v>3</v>
      </c>
      <c r="I127" s="111"/>
      <c r="J127" s="111">
        <v>3</v>
      </c>
      <c r="K127" s="111"/>
    </row>
    <row r="128" spans="1:11" ht="15.75" x14ac:dyDescent="0.25">
      <c r="A128" s="17">
        <v>32</v>
      </c>
      <c r="B128" s="17" t="s">
        <v>21</v>
      </c>
      <c r="C128" s="20">
        <v>45084</v>
      </c>
      <c r="D128" s="24">
        <v>2.2000000000000002</v>
      </c>
      <c r="E128" s="24">
        <v>0.8</v>
      </c>
      <c r="F128" s="24">
        <v>1.4000000000000001</v>
      </c>
      <c r="G128" s="17"/>
      <c r="H128" s="111"/>
      <c r="I128" s="111"/>
      <c r="J128" s="111"/>
      <c r="K128" s="111"/>
    </row>
    <row r="129" spans="1:11" ht="15.75" x14ac:dyDescent="0.25">
      <c r="A129" s="17">
        <v>32</v>
      </c>
      <c r="B129" s="17" t="s">
        <v>21</v>
      </c>
      <c r="C129" s="20">
        <v>45084</v>
      </c>
      <c r="D129" s="24">
        <v>2.2000000000000002</v>
      </c>
      <c r="E129" s="24">
        <v>0.6</v>
      </c>
      <c r="F129" s="24">
        <v>1.6</v>
      </c>
      <c r="G129" s="17"/>
      <c r="H129" s="111"/>
      <c r="I129" s="111"/>
      <c r="J129" s="111"/>
      <c r="K129" s="111"/>
    </row>
    <row r="130" spans="1:11" ht="15.75" x14ac:dyDescent="0.25">
      <c r="A130" s="17">
        <v>33</v>
      </c>
      <c r="B130" s="17" t="s">
        <v>21</v>
      </c>
      <c r="C130" s="20">
        <v>45084</v>
      </c>
      <c r="D130" s="24">
        <v>1</v>
      </c>
      <c r="E130" s="24">
        <v>0</v>
      </c>
      <c r="F130" s="24">
        <v>1</v>
      </c>
      <c r="G130" s="17"/>
      <c r="H130" s="111"/>
      <c r="I130" s="111"/>
      <c r="J130" s="111"/>
      <c r="K130" s="111"/>
    </row>
    <row r="131" spans="1:11" ht="15.75" x14ac:dyDescent="0.25">
      <c r="A131" s="17">
        <v>33</v>
      </c>
      <c r="B131" s="17" t="s">
        <v>21</v>
      </c>
      <c r="C131" s="20">
        <v>45084</v>
      </c>
      <c r="D131" s="24">
        <v>1.3</v>
      </c>
      <c r="E131" s="24">
        <v>0.2</v>
      </c>
      <c r="F131" s="24">
        <v>1.1000000000000001</v>
      </c>
      <c r="G131" s="17"/>
      <c r="H131" s="111"/>
      <c r="I131" s="111"/>
      <c r="J131" s="111"/>
      <c r="K131" s="111"/>
    </row>
    <row r="132" spans="1:11" ht="15.75" x14ac:dyDescent="0.25">
      <c r="A132" s="17">
        <v>110</v>
      </c>
      <c r="B132" s="17" t="s">
        <v>21</v>
      </c>
      <c r="C132" s="20">
        <v>45084</v>
      </c>
      <c r="D132" s="24">
        <v>5.7</v>
      </c>
      <c r="E132" s="24">
        <v>1.7</v>
      </c>
      <c r="F132" s="24">
        <v>4</v>
      </c>
      <c r="G132" s="17"/>
      <c r="H132" s="111"/>
      <c r="I132" s="111"/>
      <c r="J132" s="111"/>
      <c r="K132" s="111"/>
    </row>
    <row r="133" spans="1:11" ht="15.75" x14ac:dyDescent="0.25">
      <c r="A133" s="17">
        <v>110</v>
      </c>
      <c r="B133" s="17" t="s">
        <v>21</v>
      </c>
      <c r="C133" s="20">
        <v>45084</v>
      </c>
      <c r="D133" s="24">
        <v>5.5</v>
      </c>
      <c r="E133" s="24">
        <v>1.7</v>
      </c>
      <c r="F133" s="24">
        <v>3.8</v>
      </c>
      <c r="G133" s="17"/>
      <c r="H133" s="111"/>
      <c r="I133" s="111"/>
      <c r="J133" s="111"/>
      <c r="K133" s="111"/>
    </row>
    <row r="134" spans="1:11" ht="15.75" x14ac:dyDescent="0.25">
      <c r="A134" s="17">
        <v>39</v>
      </c>
      <c r="B134" s="17" t="s">
        <v>21</v>
      </c>
      <c r="C134" s="20">
        <v>45084</v>
      </c>
      <c r="D134" s="24">
        <v>1.4</v>
      </c>
      <c r="E134" s="24">
        <v>0.4</v>
      </c>
      <c r="F134" s="24">
        <v>0.99999999999999989</v>
      </c>
      <c r="G134" s="17"/>
      <c r="H134" s="111"/>
      <c r="I134" s="111"/>
      <c r="J134" s="111"/>
      <c r="K134" s="111"/>
    </row>
    <row r="135" spans="1:11" ht="15.75" x14ac:dyDescent="0.25">
      <c r="A135" s="17">
        <v>39</v>
      </c>
      <c r="B135" s="17" t="s">
        <v>21</v>
      </c>
      <c r="C135" s="20">
        <v>45084</v>
      </c>
      <c r="D135" s="24">
        <v>1</v>
      </c>
      <c r="E135" s="24">
        <v>0</v>
      </c>
      <c r="F135" s="24">
        <v>1</v>
      </c>
      <c r="G135" s="17"/>
      <c r="H135" s="111"/>
      <c r="I135" s="111"/>
      <c r="J135" s="111"/>
      <c r="K135" s="111"/>
    </row>
    <row r="136" spans="1:11" ht="15.75" x14ac:dyDescent="0.25">
      <c r="A136" s="17">
        <v>11</v>
      </c>
      <c r="B136" s="17" t="s">
        <v>21</v>
      </c>
      <c r="C136" s="20">
        <v>45089</v>
      </c>
      <c r="D136" s="24">
        <v>3.2</v>
      </c>
      <c r="E136" s="24">
        <v>0.9</v>
      </c>
      <c r="F136" s="24">
        <v>2.3000000000000003</v>
      </c>
      <c r="G136" s="17"/>
      <c r="H136" s="111"/>
      <c r="I136" s="111"/>
      <c r="J136" s="111"/>
      <c r="K136" s="111"/>
    </row>
    <row r="137" spans="1:11" ht="15.75" x14ac:dyDescent="0.25">
      <c r="A137" s="17">
        <v>11</v>
      </c>
      <c r="B137" s="17" t="s">
        <v>21</v>
      </c>
      <c r="C137" s="20">
        <v>45089</v>
      </c>
      <c r="D137" s="24">
        <v>3.5</v>
      </c>
      <c r="E137" s="24">
        <v>1.1000000000000001</v>
      </c>
      <c r="F137" s="24">
        <v>2.4</v>
      </c>
      <c r="G137" s="17"/>
      <c r="H137" s="111"/>
      <c r="I137" s="111"/>
      <c r="J137" s="111"/>
      <c r="K137" s="111"/>
    </row>
    <row r="138" spans="1:11" ht="15.75" x14ac:dyDescent="0.25">
      <c r="A138" s="17">
        <v>46</v>
      </c>
      <c r="B138" s="17" t="s">
        <v>21</v>
      </c>
      <c r="C138" s="20">
        <v>45089</v>
      </c>
      <c r="D138" s="24">
        <v>9.8000000000000007</v>
      </c>
      <c r="E138" s="24">
        <v>7</v>
      </c>
      <c r="F138" s="24">
        <v>2.8000000000000007</v>
      </c>
      <c r="G138" s="17"/>
      <c r="H138" s="111"/>
      <c r="I138" s="111"/>
      <c r="J138" s="111"/>
      <c r="K138" s="111"/>
    </row>
    <row r="139" spans="1:11" ht="15.75" x14ac:dyDescent="0.25">
      <c r="A139" s="17">
        <v>46</v>
      </c>
      <c r="B139" s="17" t="s">
        <v>21</v>
      </c>
      <c r="C139" s="20">
        <v>45089</v>
      </c>
      <c r="D139" s="24">
        <v>8.8000000000000007</v>
      </c>
      <c r="E139" s="24">
        <v>6.2</v>
      </c>
      <c r="F139" s="24">
        <v>2.6000000000000005</v>
      </c>
      <c r="G139" s="17"/>
      <c r="H139" s="111"/>
      <c r="I139" s="111"/>
      <c r="J139" s="111"/>
      <c r="K139" s="111"/>
    </row>
    <row r="140" spans="1:11" ht="15.75" x14ac:dyDescent="0.25">
      <c r="A140" s="17">
        <v>274</v>
      </c>
      <c r="B140" s="17" t="s">
        <v>21</v>
      </c>
      <c r="C140" s="20">
        <v>45089</v>
      </c>
      <c r="D140" s="24">
        <v>1.3</v>
      </c>
      <c r="E140" s="24">
        <v>0.8</v>
      </c>
      <c r="F140" s="24">
        <v>0.5</v>
      </c>
      <c r="G140" s="17"/>
      <c r="H140" s="111"/>
      <c r="I140" s="111"/>
      <c r="J140" s="111"/>
      <c r="K140" s="111"/>
    </row>
    <row r="141" spans="1:11" ht="15.75" x14ac:dyDescent="0.25">
      <c r="A141" s="17">
        <v>274</v>
      </c>
      <c r="B141" s="17" t="s">
        <v>21</v>
      </c>
      <c r="C141" s="20">
        <v>45089</v>
      </c>
      <c r="D141" s="24">
        <v>1.5</v>
      </c>
      <c r="E141" s="24">
        <v>0.7</v>
      </c>
      <c r="F141" s="24">
        <v>0.8</v>
      </c>
      <c r="G141" s="17"/>
      <c r="H141" s="111"/>
      <c r="I141" s="111"/>
      <c r="J141" s="111"/>
      <c r="K141" s="111"/>
    </row>
    <row r="142" spans="1:11" ht="15.75" x14ac:dyDescent="0.25">
      <c r="A142" s="17">
        <v>276</v>
      </c>
      <c r="B142" s="17" t="s">
        <v>21</v>
      </c>
      <c r="C142" s="20">
        <v>45089</v>
      </c>
      <c r="D142" s="24">
        <v>16.7</v>
      </c>
      <c r="E142" s="24">
        <v>5.8</v>
      </c>
      <c r="F142" s="24">
        <v>10.899999999999999</v>
      </c>
      <c r="G142" s="17"/>
      <c r="H142" s="111"/>
      <c r="I142" s="111"/>
      <c r="J142" s="111"/>
      <c r="K142" s="111"/>
    </row>
    <row r="143" spans="1:11" ht="15.75" x14ac:dyDescent="0.25">
      <c r="A143" s="17">
        <v>276</v>
      </c>
      <c r="B143" s="17" t="s">
        <v>21</v>
      </c>
      <c r="C143" s="20">
        <v>45089</v>
      </c>
      <c r="D143" s="24">
        <v>15.4</v>
      </c>
      <c r="E143" s="24">
        <v>5.8</v>
      </c>
      <c r="F143" s="24">
        <v>9.6000000000000014</v>
      </c>
      <c r="G143" s="17"/>
      <c r="H143" s="111"/>
      <c r="I143" s="111"/>
      <c r="J143" s="111"/>
      <c r="K143" s="111"/>
    </row>
    <row r="144" spans="1:11" ht="15.75" x14ac:dyDescent="0.25">
      <c r="A144" s="17">
        <v>140</v>
      </c>
      <c r="B144" s="17" t="s">
        <v>21</v>
      </c>
      <c r="C144" s="20">
        <v>45090</v>
      </c>
      <c r="D144" s="24">
        <v>12</v>
      </c>
      <c r="E144" s="24">
        <v>5</v>
      </c>
      <c r="F144" s="24">
        <v>7</v>
      </c>
      <c r="G144" s="17"/>
      <c r="H144" s="111"/>
      <c r="I144" s="111"/>
      <c r="J144" s="111"/>
      <c r="K144" s="111"/>
    </row>
    <row r="145" spans="1:11" ht="15.75" x14ac:dyDescent="0.25">
      <c r="A145" s="17">
        <v>140</v>
      </c>
      <c r="B145" s="17" t="s">
        <v>21</v>
      </c>
      <c r="C145" s="20">
        <v>45090</v>
      </c>
      <c r="D145" s="24">
        <v>12.2</v>
      </c>
      <c r="E145" s="24">
        <v>5.4</v>
      </c>
      <c r="F145" s="24">
        <v>6.7999999999999989</v>
      </c>
      <c r="G145" s="17"/>
      <c r="H145" s="111"/>
      <c r="I145" s="111"/>
      <c r="J145" s="111"/>
      <c r="K145" s="111"/>
    </row>
    <row r="146" spans="1:11" ht="15.75" x14ac:dyDescent="0.25">
      <c r="A146" s="17">
        <v>163</v>
      </c>
      <c r="B146" s="17" t="s">
        <v>21</v>
      </c>
      <c r="C146" s="20">
        <v>45090</v>
      </c>
      <c r="D146" s="24">
        <v>34</v>
      </c>
      <c r="E146" s="24">
        <v>26.2</v>
      </c>
      <c r="F146" s="24">
        <v>7.8000000000000007</v>
      </c>
      <c r="G146" s="17"/>
      <c r="H146" s="111"/>
      <c r="I146" s="111"/>
      <c r="J146" s="111"/>
      <c r="K146" s="111"/>
    </row>
    <row r="147" spans="1:11" ht="15.75" x14ac:dyDescent="0.25">
      <c r="A147" s="17">
        <v>163</v>
      </c>
      <c r="B147" s="17" t="s">
        <v>21</v>
      </c>
      <c r="C147" s="20">
        <v>45090</v>
      </c>
      <c r="D147" s="24">
        <v>31.7</v>
      </c>
      <c r="E147" s="24">
        <v>24.3</v>
      </c>
      <c r="F147" s="24">
        <v>7.3999999999999986</v>
      </c>
      <c r="G147" s="17"/>
      <c r="H147" s="111"/>
      <c r="I147" s="111"/>
      <c r="J147" s="111"/>
      <c r="K147" s="111"/>
    </row>
    <row r="148" spans="1:11" ht="15.75" x14ac:dyDescent="0.25">
      <c r="A148" s="17">
        <v>180</v>
      </c>
      <c r="B148" s="17" t="s">
        <v>21</v>
      </c>
      <c r="C148" s="20">
        <v>45090</v>
      </c>
      <c r="D148" s="24">
        <v>7.7</v>
      </c>
      <c r="E148" s="24">
        <v>3.9</v>
      </c>
      <c r="F148" s="24">
        <v>3.8000000000000003</v>
      </c>
      <c r="G148" s="17"/>
      <c r="H148" s="111"/>
      <c r="I148" s="111"/>
      <c r="J148" s="111"/>
      <c r="K148" s="111"/>
    </row>
    <row r="149" spans="1:11" ht="15.75" x14ac:dyDescent="0.25">
      <c r="A149" s="17">
        <v>180</v>
      </c>
      <c r="B149" s="17" t="s">
        <v>21</v>
      </c>
      <c r="C149" s="20">
        <v>45090</v>
      </c>
      <c r="D149" s="24">
        <v>8</v>
      </c>
      <c r="E149" s="24">
        <v>4.2</v>
      </c>
      <c r="F149" s="24">
        <v>3.8</v>
      </c>
      <c r="G149" s="17"/>
      <c r="H149" s="111"/>
      <c r="I149" s="111"/>
      <c r="J149" s="111"/>
      <c r="K149" s="111"/>
    </row>
    <row r="150" spans="1:11" ht="15.75" x14ac:dyDescent="0.25">
      <c r="A150" s="17">
        <v>211</v>
      </c>
      <c r="B150" s="17" t="s">
        <v>21</v>
      </c>
      <c r="C150" s="20">
        <v>45090</v>
      </c>
      <c r="D150" s="24">
        <v>4.5</v>
      </c>
      <c r="E150" s="24">
        <v>2.4</v>
      </c>
      <c r="F150" s="24">
        <v>2.1</v>
      </c>
      <c r="G150" s="17"/>
      <c r="H150" s="111"/>
      <c r="I150" s="111"/>
      <c r="J150" s="111"/>
      <c r="K150" s="111"/>
    </row>
    <row r="151" spans="1:11" ht="15.75" x14ac:dyDescent="0.25">
      <c r="A151" s="17">
        <v>211</v>
      </c>
      <c r="B151" s="17" t="s">
        <v>21</v>
      </c>
      <c r="C151" s="20">
        <v>45090</v>
      </c>
      <c r="D151" s="24">
        <v>4.5999999999999996</v>
      </c>
      <c r="E151" s="24">
        <v>2.6</v>
      </c>
      <c r="F151" s="24">
        <v>1.9999999999999996</v>
      </c>
      <c r="G151" s="17"/>
      <c r="H151" s="111"/>
      <c r="I151" s="111"/>
      <c r="J151" s="111"/>
      <c r="K151" s="111"/>
    </row>
    <row r="152" spans="1:11" ht="15.75" x14ac:dyDescent="0.25">
      <c r="A152" s="17">
        <v>213</v>
      </c>
      <c r="B152" s="17" t="s">
        <v>21</v>
      </c>
      <c r="C152" s="20">
        <v>45090</v>
      </c>
      <c r="D152" s="24">
        <v>8.9</v>
      </c>
      <c r="E152" s="24">
        <v>5.6</v>
      </c>
      <c r="F152" s="24">
        <v>3.3000000000000007</v>
      </c>
      <c r="G152" s="17"/>
      <c r="H152" s="111"/>
      <c r="I152" s="111"/>
      <c r="J152" s="111"/>
      <c r="K152" s="111"/>
    </row>
    <row r="153" spans="1:11" ht="15.75" x14ac:dyDescent="0.25">
      <c r="A153" s="17">
        <v>213</v>
      </c>
      <c r="B153" s="17" t="s">
        <v>21</v>
      </c>
      <c r="C153" s="20">
        <v>45090</v>
      </c>
      <c r="D153" s="24">
        <v>8.9</v>
      </c>
      <c r="E153" s="24">
        <v>5.7</v>
      </c>
      <c r="F153" s="24">
        <v>3.2</v>
      </c>
      <c r="G153" s="17"/>
      <c r="H153" s="111"/>
      <c r="I153" s="111"/>
      <c r="J153" s="111"/>
      <c r="K153" s="111"/>
    </row>
    <row r="154" spans="1:11" ht="15.75" x14ac:dyDescent="0.25">
      <c r="A154" s="17">
        <v>219</v>
      </c>
      <c r="B154" s="17" t="s">
        <v>21</v>
      </c>
      <c r="C154" s="20">
        <v>45090</v>
      </c>
      <c r="D154" s="24">
        <v>6</v>
      </c>
      <c r="E154" s="24">
        <v>1.8</v>
      </c>
      <c r="F154" s="24">
        <v>4.2</v>
      </c>
      <c r="G154" s="17"/>
      <c r="H154" s="111"/>
      <c r="I154" s="111"/>
      <c r="J154" s="111"/>
      <c r="K154" s="111"/>
    </row>
    <row r="155" spans="1:11" ht="15.75" x14ac:dyDescent="0.25">
      <c r="A155" s="17">
        <v>219</v>
      </c>
      <c r="B155" s="17" t="s">
        <v>21</v>
      </c>
      <c r="C155" s="20">
        <v>45090</v>
      </c>
      <c r="D155" s="24">
        <v>5.8</v>
      </c>
      <c r="E155" s="24">
        <v>1.4</v>
      </c>
      <c r="F155" s="24">
        <v>4.4000000000000004</v>
      </c>
      <c r="G155" s="17"/>
      <c r="H155" s="111"/>
      <c r="I155" s="111"/>
      <c r="J155" s="111"/>
      <c r="K155" s="111"/>
    </row>
    <row r="156" spans="1:11" ht="15.75" x14ac:dyDescent="0.25">
      <c r="A156" s="17">
        <v>438</v>
      </c>
      <c r="B156" s="17" t="s">
        <v>21</v>
      </c>
      <c r="C156" s="20">
        <v>45090</v>
      </c>
      <c r="D156" s="24">
        <v>6</v>
      </c>
      <c r="E156" s="24">
        <v>2</v>
      </c>
      <c r="F156" s="24">
        <v>4</v>
      </c>
      <c r="G156" s="17"/>
      <c r="H156" s="111"/>
      <c r="I156" s="111"/>
      <c r="J156" s="111"/>
      <c r="K156" s="111"/>
    </row>
    <row r="157" spans="1:11" ht="15.75" x14ac:dyDescent="0.25">
      <c r="A157" s="17">
        <v>438</v>
      </c>
      <c r="B157" s="17" t="s">
        <v>21</v>
      </c>
      <c r="C157" s="20">
        <v>45090</v>
      </c>
      <c r="D157" s="24">
        <v>5.0999999999999996</v>
      </c>
      <c r="E157" s="24">
        <v>1.4</v>
      </c>
      <c r="F157" s="24">
        <v>3.6999999999999997</v>
      </c>
      <c r="G157" s="17"/>
      <c r="H157" s="111"/>
      <c r="I157" s="111"/>
      <c r="J157" s="111"/>
      <c r="K157" s="111"/>
    </row>
    <row r="158" spans="1:11" ht="15.75" x14ac:dyDescent="0.25">
      <c r="A158" s="17" t="s">
        <v>28</v>
      </c>
      <c r="B158" s="17" t="s">
        <v>21</v>
      </c>
      <c r="C158" s="20">
        <v>45090</v>
      </c>
      <c r="D158" s="24">
        <v>8</v>
      </c>
      <c r="E158" s="24">
        <v>3.8</v>
      </c>
      <c r="F158" s="24">
        <v>4.2</v>
      </c>
      <c r="G158" s="17"/>
      <c r="H158" s="111">
        <v>3</v>
      </c>
      <c r="I158" s="111"/>
      <c r="J158" s="111">
        <v>3</v>
      </c>
      <c r="K158" s="111"/>
    </row>
    <row r="159" spans="1:11" ht="15.75" x14ac:dyDescent="0.25">
      <c r="A159" s="17" t="s">
        <v>28</v>
      </c>
      <c r="B159" s="17" t="s">
        <v>21</v>
      </c>
      <c r="C159" s="20">
        <v>45090</v>
      </c>
      <c r="D159" s="24">
        <v>3.5</v>
      </c>
      <c r="E159" s="24">
        <v>3.5</v>
      </c>
      <c r="F159" s="24">
        <v>0</v>
      </c>
      <c r="G159" s="17"/>
      <c r="H159" s="111">
        <v>3</v>
      </c>
      <c r="I159" s="111"/>
      <c r="J159" s="111">
        <v>3</v>
      </c>
      <c r="K159" s="111"/>
    </row>
    <row r="160" spans="1:11" ht="15.75" x14ac:dyDescent="0.25">
      <c r="A160" s="17">
        <v>85</v>
      </c>
      <c r="B160" s="17" t="s">
        <v>21</v>
      </c>
      <c r="C160" s="20">
        <v>45091</v>
      </c>
      <c r="D160" s="24">
        <v>0.8</v>
      </c>
      <c r="E160" s="24">
        <v>0.3</v>
      </c>
      <c r="F160" s="24">
        <v>0.5</v>
      </c>
      <c r="G160" s="17"/>
      <c r="H160" s="111">
        <v>3</v>
      </c>
      <c r="I160" s="111"/>
      <c r="J160" s="111">
        <v>3</v>
      </c>
      <c r="K160" s="111"/>
    </row>
    <row r="161" spans="1:11" ht="15.75" x14ac:dyDescent="0.25">
      <c r="A161" s="17">
        <v>85</v>
      </c>
      <c r="B161" s="17" t="s">
        <v>21</v>
      </c>
      <c r="C161" s="20">
        <v>45091</v>
      </c>
      <c r="D161" s="24">
        <v>4.5999999999999996</v>
      </c>
      <c r="E161" s="24">
        <v>0.5</v>
      </c>
      <c r="F161" s="24">
        <v>4.0999999999999996</v>
      </c>
      <c r="G161" s="17"/>
      <c r="H161" s="111">
        <v>3</v>
      </c>
      <c r="I161" s="111"/>
      <c r="J161" s="111">
        <v>3</v>
      </c>
      <c r="K161" s="111"/>
    </row>
    <row r="162" spans="1:11" ht="15.75" x14ac:dyDescent="0.25">
      <c r="A162" s="17">
        <v>89</v>
      </c>
      <c r="B162" s="17" t="s">
        <v>21</v>
      </c>
      <c r="C162" s="20">
        <v>45091</v>
      </c>
      <c r="D162" s="24">
        <v>4</v>
      </c>
      <c r="E162" s="24">
        <v>1.6</v>
      </c>
      <c r="F162" s="24">
        <v>2.4</v>
      </c>
      <c r="G162" s="17"/>
      <c r="H162" s="111"/>
      <c r="I162" s="111"/>
      <c r="J162" s="111"/>
      <c r="K162" s="111"/>
    </row>
    <row r="163" spans="1:11" ht="15.75" x14ac:dyDescent="0.25">
      <c r="A163" s="17">
        <v>89</v>
      </c>
      <c r="B163" s="17" t="s">
        <v>21</v>
      </c>
      <c r="C163" s="20">
        <v>45091</v>
      </c>
      <c r="D163" s="24">
        <v>4.2</v>
      </c>
      <c r="E163" s="24">
        <v>1.4</v>
      </c>
      <c r="F163" s="24">
        <v>2.8000000000000003</v>
      </c>
      <c r="G163" s="17"/>
      <c r="H163" s="111"/>
      <c r="I163" s="111"/>
      <c r="J163" s="111"/>
      <c r="K163" s="111"/>
    </row>
    <row r="164" spans="1:11" ht="15.75" x14ac:dyDescent="0.25">
      <c r="A164" s="17">
        <v>114</v>
      </c>
      <c r="B164" s="17" t="s">
        <v>21</v>
      </c>
      <c r="C164" s="20">
        <v>45091</v>
      </c>
      <c r="D164" s="24">
        <v>6.4</v>
      </c>
      <c r="E164" s="24">
        <v>2.2000000000000002</v>
      </c>
      <c r="F164" s="24">
        <v>4.2</v>
      </c>
      <c r="G164" s="17"/>
      <c r="H164" s="111"/>
      <c r="I164" s="111"/>
      <c r="J164" s="111"/>
      <c r="K164" s="111"/>
    </row>
    <row r="165" spans="1:11" ht="15.75" x14ac:dyDescent="0.25">
      <c r="A165" s="17">
        <v>114</v>
      </c>
      <c r="B165" s="17" t="s">
        <v>21</v>
      </c>
      <c r="C165" s="20">
        <v>45091</v>
      </c>
      <c r="D165" s="24">
        <v>6.2</v>
      </c>
      <c r="E165" s="24">
        <v>2.4</v>
      </c>
      <c r="F165" s="24">
        <v>3.8000000000000003</v>
      </c>
      <c r="G165" s="17"/>
      <c r="H165" s="111"/>
      <c r="I165" s="111"/>
      <c r="J165" s="111"/>
      <c r="K165" s="111"/>
    </row>
    <row r="166" spans="1:11" ht="15.75" x14ac:dyDescent="0.25">
      <c r="A166" s="17">
        <v>133</v>
      </c>
      <c r="B166" s="17" t="s">
        <v>21</v>
      </c>
      <c r="C166" s="20">
        <v>45091</v>
      </c>
      <c r="D166" s="24">
        <v>6.3</v>
      </c>
      <c r="E166" s="24">
        <v>3.9</v>
      </c>
      <c r="F166" s="24">
        <v>2.4</v>
      </c>
      <c r="G166" s="17"/>
      <c r="H166" s="111"/>
      <c r="I166" s="111"/>
      <c r="J166" s="111"/>
      <c r="K166" s="111"/>
    </row>
    <row r="167" spans="1:11" ht="15.75" x14ac:dyDescent="0.25">
      <c r="A167" s="17">
        <v>133</v>
      </c>
      <c r="B167" s="17" t="s">
        <v>21</v>
      </c>
      <c r="C167" s="20">
        <v>45091</v>
      </c>
      <c r="D167" s="24">
        <v>6.3</v>
      </c>
      <c r="E167" s="24">
        <v>3.7</v>
      </c>
      <c r="F167" s="24">
        <v>2.5999999999999996</v>
      </c>
      <c r="G167" s="17"/>
      <c r="H167" s="111"/>
      <c r="I167" s="111"/>
      <c r="J167" s="111"/>
      <c r="K167" s="111"/>
    </row>
    <row r="168" spans="1:11" ht="15.75" x14ac:dyDescent="0.25">
      <c r="A168" s="17">
        <v>179</v>
      </c>
      <c r="B168" s="17" t="s">
        <v>21</v>
      </c>
      <c r="C168" s="20">
        <v>45091</v>
      </c>
      <c r="D168" s="24">
        <v>6.1</v>
      </c>
      <c r="E168" s="24">
        <v>1.3</v>
      </c>
      <c r="F168" s="24">
        <v>4.8</v>
      </c>
      <c r="G168" s="17"/>
      <c r="H168" s="111"/>
      <c r="I168" s="111"/>
      <c r="J168" s="111"/>
      <c r="K168" s="111"/>
    </row>
    <row r="169" spans="1:11" ht="15.75" x14ac:dyDescent="0.25">
      <c r="A169" s="17">
        <v>179</v>
      </c>
      <c r="B169" s="17" t="s">
        <v>21</v>
      </c>
      <c r="C169" s="20">
        <v>45091</v>
      </c>
      <c r="D169" s="24">
        <v>5.9</v>
      </c>
      <c r="E169" s="24">
        <v>1.5</v>
      </c>
      <c r="F169" s="24">
        <v>4.4000000000000004</v>
      </c>
      <c r="G169" s="17"/>
      <c r="H169" s="111"/>
      <c r="I169" s="111"/>
      <c r="J169" s="111"/>
      <c r="K169" s="111"/>
    </row>
    <row r="170" spans="1:11" ht="15.75" x14ac:dyDescent="0.25">
      <c r="A170" s="17">
        <v>181</v>
      </c>
      <c r="B170" s="17" t="s">
        <v>21</v>
      </c>
      <c r="C170" s="20">
        <v>45091</v>
      </c>
      <c r="D170" s="24">
        <v>4.0999999999999996</v>
      </c>
      <c r="E170" s="24">
        <v>2.4</v>
      </c>
      <c r="F170" s="24">
        <v>1.6999999999999997</v>
      </c>
      <c r="G170" s="17"/>
      <c r="H170" s="111"/>
      <c r="I170" s="111"/>
      <c r="J170" s="111"/>
      <c r="K170" s="111"/>
    </row>
    <row r="171" spans="1:11" ht="15.75" x14ac:dyDescent="0.25">
      <c r="A171" s="17">
        <v>181</v>
      </c>
      <c r="B171" s="17" t="s">
        <v>21</v>
      </c>
      <c r="C171" s="20">
        <v>45091</v>
      </c>
      <c r="D171" s="24">
        <v>3.9</v>
      </c>
      <c r="E171" s="24">
        <v>2.4</v>
      </c>
      <c r="F171" s="24">
        <v>1.5</v>
      </c>
      <c r="G171" s="17"/>
      <c r="H171" s="111"/>
      <c r="I171" s="111"/>
      <c r="J171" s="111"/>
      <c r="K171" s="111"/>
    </row>
    <row r="172" spans="1:11" ht="15.75" x14ac:dyDescent="0.25">
      <c r="A172" s="17">
        <v>185</v>
      </c>
      <c r="B172" s="17" t="s">
        <v>21</v>
      </c>
      <c r="C172" s="20">
        <v>45091</v>
      </c>
      <c r="D172" s="24">
        <v>10.4</v>
      </c>
      <c r="E172" s="24">
        <v>5</v>
      </c>
      <c r="F172" s="24">
        <v>5.4</v>
      </c>
      <c r="G172" s="17"/>
      <c r="H172" s="111"/>
      <c r="I172" s="111"/>
      <c r="J172" s="111"/>
      <c r="K172" s="111"/>
    </row>
    <row r="173" spans="1:11" ht="15.75" x14ac:dyDescent="0.25">
      <c r="A173" s="17">
        <v>185</v>
      </c>
      <c r="B173" s="17" t="s">
        <v>21</v>
      </c>
      <c r="C173" s="20">
        <v>45091</v>
      </c>
      <c r="D173" s="24">
        <v>10.4</v>
      </c>
      <c r="E173" s="24">
        <v>4.8</v>
      </c>
      <c r="F173" s="24">
        <v>5.6000000000000005</v>
      </c>
      <c r="G173" s="17"/>
      <c r="H173" s="111"/>
      <c r="I173" s="111"/>
      <c r="J173" s="111"/>
      <c r="K173" s="111"/>
    </row>
    <row r="174" spans="1:11" ht="15.75" x14ac:dyDescent="0.25">
      <c r="A174" s="17">
        <v>228</v>
      </c>
      <c r="B174" s="17" t="s">
        <v>21</v>
      </c>
      <c r="C174" s="20">
        <v>45091</v>
      </c>
      <c r="D174" s="24">
        <v>23.7</v>
      </c>
      <c r="E174" s="24">
        <v>4.9000000000000004</v>
      </c>
      <c r="F174" s="24">
        <v>18.799999999999997</v>
      </c>
      <c r="G174" s="17"/>
      <c r="H174" s="111"/>
      <c r="I174" s="111"/>
      <c r="J174" s="111"/>
      <c r="K174" s="111"/>
    </row>
    <row r="175" spans="1:11" ht="15.75" x14ac:dyDescent="0.25">
      <c r="A175" s="17">
        <v>228</v>
      </c>
      <c r="B175" s="17" t="s">
        <v>21</v>
      </c>
      <c r="C175" s="20">
        <v>45091</v>
      </c>
      <c r="D175" s="24">
        <v>23.7</v>
      </c>
      <c r="E175" s="24">
        <v>4.3</v>
      </c>
      <c r="F175" s="24">
        <v>19.399999999999999</v>
      </c>
      <c r="G175" s="17"/>
      <c r="H175" s="111"/>
      <c r="I175" s="111"/>
      <c r="J175" s="111"/>
      <c r="K175" s="111"/>
    </row>
    <row r="176" spans="1:11" ht="15.75" x14ac:dyDescent="0.25">
      <c r="A176" s="17">
        <v>48</v>
      </c>
      <c r="B176" s="17" t="s">
        <v>21</v>
      </c>
      <c r="C176" s="20">
        <v>45092</v>
      </c>
      <c r="D176" s="24">
        <v>5.4</v>
      </c>
      <c r="E176" s="24">
        <v>2.2999999999999998</v>
      </c>
      <c r="F176" s="24">
        <v>3.1000000000000005</v>
      </c>
      <c r="G176" s="17"/>
      <c r="H176" s="111"/>
      <c r="I176" s="111"/>
      <c r="J176" s="111"/>
      <c r="K176" s="111"/>
    </row>
    <row r="177" spans="1:11" ht="15.75" x14ac:dyDescent="0.25">
      <c r="A177" s="17">
        <v>48</v>
      </c>
      <c r="B177" s="17" t="s">
        <v>21</v>
      </c>
      <c r="C177" s="20">
        <v>45092</v>
      </c>
      <c r="D177" s="24">
        <v>6.3</v>
      </c>
      <c r="E177" s="24">
        <v>2.2999999999999998</v>
      </c>
      <c r="F177" s="24">
        <v>4</v>
      </c>
      <c r="G177" s="17"/>
      <c r="H177" s="111"/>
      <c r="I177" s="111"/>
      <c r="J177" s="111"/>
      <c r="K177" s="111"/>
    </row>
    <row r="178" spans="1:11" ht="15.75" x14ac:dyDescent="0.25">
      <c r="A178" s="17">
        <v>49</v>
      </c>
      <c r="B178" s="17" t="s">
        <v>21</v>
      </c>
      <c r="C178" s="20">
        <v>45092</v>
      </c>
      <c r="D178" s="24">
        <v>8.1999999999999993</v>
      </c>
      <c r="E178" s="24">
        <v>3.2</v>
      </c>
      <c r="F178" s="24">
        <v>4.9999999999999991</v>
      </c>
      <c r="G178" s="17"/>
      <c r="H178" s="111"/>
      <c r="I178" s="111"/>
      <c r="J178" s="111"/>
      <c r="K178" s="111"/>
    </row>
    <row r="179" spans="1:11" ht="15.75" x14ac:dyDescent="0.25">
      <c r="A179" s="17">
        <v>49</v>
      </c>
      <c r="B179" s="17" t="s">
        <v>21</v>
      </c>
      <c r="C179" s="20">
        <v>45092</v>
      </c>
      <c r="D179" s="24">
        <v>8.4</v>
      </c>
      <c r="E179" s="24">
        <v>3.4</v>
      </c>
      <c r="F179" s="24">
        <v>5</v>
      </c>
      <c r="G179" s="17"/>
      <c r="H179" s="111"/>
      <c r="I179" s="111"/>
      <c r="J179" s="111"/>
      <c r="K179" s="111"/>
    </row>
    <row r="180" spans="1:11" ht="15.75" x14ac:dyDescent="0.25">
      <c r="A180" s="17">
        <v>57</v>
      </c>
      <c r="B180" s="17" t="s">
        <v>21</v>
      </c>
      <c r="C180" s="20">
        <v>45092</v>
      </c>
      <c r="D180" s="24">
        <v>5.2</v>
      </c>
      <c r="E180" s="24">
        <v>1</v>
      </c>
      <c r="F180" s="24">
        <v>4.2</v>
      </c>
      <c r="G180" s="17"/>
      <c r="H180" s="111"/>
      <c r="I180" s="111"/>
      <c r="J180" s="111"/>
      <c r="K180" s="111"/>
    </row>
    <row r="181" spans="1:11" ht="15.75" x14ac:dyDescent="0.25">
      <c r="A181" s="17">
        <v>57</v>
      </c>
      <c r="B181" s="17" t="s">
        <v>21</v>
      </c>
      <c r="C181" s="20">
        <v>45092</v>
      </c>
      <c r="D181" s="24">
        <v>5.4</v>
      </c>
      <c r="E181" s="24">
        <v>1.4</v>
      </c>
      <c r="F181" s="24">
        <v>4</v>
      </c>
      <c r="G181" s="17"/>
      <c r="H181" s="111"/>
      <c r="I181" s="111"/>
      <c r="J181" s="111"/>
      <c r="K181" s="111"/>
    </row>
    <row r="182" spans="1:11" ht="15.75" x14ac:dyDescent="0.25">
      <c r="A182" s="17">
        <v>115</v>
      </c>
      <c r="B182" s="17" t="s">
        <v>21</v>
      </c>
      <c r="C182" s="20">
        <v>45092</v>
      </c>
      <c r="D182" s="24">
        <v>2.5</v>
      </c>
      <c r="E182" s="24">
        <v>0.7</v>
      </c>
      <c r="F182" s="24">
        <v>1.8</v>
      </c>
      <c r="G182" s="17"/>
      <c r="H182" s="111"/>
      <c r="I182" s="111"/>
      <c r="J182" s="111"/>
      <c r="K182" s="111"/>
    </row>
    <row r="183" spans="1:11" ht="15.75" x14ac:dyDescent="0.25">
      <c r="A183" s="17">
        <v>115</v>
      </c>
      <c r="B183" s="17" t="s">
        <v>21</v>
      </c>
      <c r="C183" s="20">
        <v>45092</v>
      </c>
      <c r="D183" s="24">
        <v>3.1</v>
      </c>
      <c r="E183" s="24">
        <v>0.7</v>
      </c>
      <c r="F183" s="24">
        <v>2.4000000000000004</v>
      </c>
      <c r="G183" s="17"/>
      <c r="H183" s="111"/>
      <c r="I183" s="111"/>
      <c r="J183" s="111"/>
      <c r="K183" s="111"/>
    </row>
    <row r="184" spans="1:11" ht="15.75" x14ac:dyDescent="0.25">
      <c r="A184" s="17">
        <v>123</v>
      </c>
      <c r="B184" s="17" t="s">
        <v>21</v>
      </c>
      <c r="C184" s="20">
        <v>45092</v>
      </c>
      <c r="D184" s="24">
        <v>35.5</v>
      </c>
      <c r="E184" s="24">
        <v>10.5</v>
      </c>
      <c r="F184" s="24">
        <v>25</v>
      </c>
      <c r="G184" s="17"/>
      <c r="H184" s="111"/>
      <c r="I184" s="111"/>
      <c r="J184" s="111"/>
      <c r="K184" s="111"/>
    </row>
    <row r="185" spans="1:11" ht="15.75" x14ac:dyDescent="0.25">
      <c r="A185" s="17">
        <v>123</v>
      </c>
      <c r="B185" s="17" t="s">
        <v>21</v>
      </c>
      <c r="C185" s="20">
        <v>45092</v>
      </c>
      <c r="D185" s="24">
        <v>37</v>
      </c>
      <c r="E185" s="24">
        <v>9</v>
      </c>
      <c r="F185" s="24">
        <v>28</v>
      </c>
      <c r="G185" s="17"/>
      <c r="H185" s="111"/>
      <c r="I185" s="111"/>
      <c r="J185" s="111"/>
      <c r="K185" s="111"/>
    </row>
    <row r="186" spans="1:11" ht="15.75" x14ac:dyDescent="0.25">
      <c r="A186" s="17">
        <v>182</v>
      </c>
      <c r="B186" s="17" t="s">
        <v>21</v>
      </c>
      <c r="C186" s="20">
        <v>45092</v>
      </c>
      <c r="D186" s="24">
        <v>1.3</v>
      </c>
      <c r="E186" s="24">
        <v>0.2</v>
      </c>
      <c r="F186" s="24">
        <v>1.1000000000000001</v>
      </c>
      <c r="G186" s="17"/>
      <c r="H186" s="111"/>
      <c r="I186" s="111"/>
      <c r="J186" s="111"/>
      <c r="K186" s="111"/>
    </row>
    <row r="187" spans="1:11" ht="15.75" x14ac:dyDescent="0.25">
      <c r="A187" s="17">
        <v>182</v>
      </c>
      <c r="B187" s="17" t="s">
        <v>21</v>
      </c>
      <c r="C187" s="20">
        <v>45092</v>
      </c>
      <c r="D187" s="24">
        <v>1.3</v>
      </c>
      <c r="E187" s="24">
        <v>0.2</v>
      </c>
      <c r="F187" s="24">
        <v>1.1000000000000001</v>
      </c>
      <c r="G187" s="17"/>
      <c r="H187" s="111"/>
      <c r="I187" s="111"/>
      <c r="J187" s="111"/>
      <c r="K187" s="111"/>
    </row>
    <row r="188" spans="1:11" ht="15.75" x14ac:dyDescent="0.25">
      <c r="A188" s="17">
        <v>411</v>
      </c>
      <c r="B188" s="17" t="s">
        <v>21</v>
      </c>
      <c r="C188" s="20">
        <v>45092</v>
      </c>
      <c r="D188" s="24">
        <v>10.6</v>
      </c>
      <c r="E188" s="24">
        <v>2.6</v>
      </c>
      <c r="F188" s="24">
        <v>8</v>
      </c>
      <c r="G188" s="17"/>
      <c r="H188" s="111"/>
      <c r="I188" s="111"/>
      <c r="J188" s="111"/>
      <c r="K188" s="111"/>
    </row>
    <row r="189" spans="1:11" ht="15.75" x14ac:dyDescent="0.25">
      <c r="A189" s="17">
        <v>411</v>
      </c>
      <c r="B189" s="17" t="s">
        <v>21</v>
      </c>
      <c r="C189" s="20">
        <v>45092</v>
      </c>
      <c r="D189" s="24">
        <v>11</v>
      </c>
      <c r="E189" s="24">
        <v>2.8</v>
      </c>
      <c r="F189" s="24">
        <v>8.1999999999999993</v>
      </c>
      <c r="G189" s="17"/>
      <c r="H189" s="111"/>
      <c r="I189" s="111"/>
      <c r="J189" s="111"/>
      <c r="K189" s="111"/>
    </row>
    <row r="190" spans="1:11" ht="15.75" x14ac:dyDescent="0.25">
      <c r="A190" s="17">
        <v>44</v>
      </c>
      <c r="B190" s="17" t="s">
        <v>21</v>
      </c>
      <c r="C190" s="20">
        <v>45097</v>
      </c>
      <c r="D190" s="24">
        <v>4</v>
      </c>
      <c r="E190" s="24">
        <v>2.2000000000000002</v>
      </c>
      <c r="F190" s="24">
        <v>1.7999999999999998</v>
      </c>
      <c r="G190" s="17"/>
      <c r="H190" s="111"/>
      <c r="I190" s="111"/>
      <c r="J190" s="111"/>
      <c r="K190" s="111"/>
    </row>
    <row r="191" spans="1:11" ht="15.75" x14ac:dyDescent="0.25">
      <c r="A191" s="17">
        <v>44</v>
      </c>
      <c r="B191" s="17" t="s">
        <v>21</v>
      </c>
      <c r="C191" s="20">
        <v>45097</v>
      </c>
      <c r="D191" s="24">
        <v>3.8</v>
      </c>
      <c r="E191" s="24">
        <v>1.8</v>
      </c>
      <c r="F191" s="24">
        <v>1.9999999999999998</v>
      </c>
      <c r="G191" s="17"/>
      <c r="H191" s="111"/>
      <c r="I191" s="111"/>
      <c r="J191" s="111"/>
      <c r="K191" s="111"/>
    </row>
    <row r="192" spans="1:11" ht="15.75" x14ac:dyDescent="0.25">
      <c r="A192" s="17">
        <v>92</v>
      </c>
      <c r="B192" s="17" t="s">
        <v>21</v>
      </c>
      <c r="C192" s="20">
        <v>45097</v>
      </c>
      <c r="D192" s="24">
        <v>3.9</v>
      </c>
      <c r="E192" s="24">
        <v>0.1</v>
      </c>
      <c r="F192" s="24">
        <v>3.8</v>
      </c>
      <c r="G192" s="17"/>
      <c r="H192" s="111"/>
      <c r="I192" s="111"/>
      <c r="J192" s="111"/>
      <c r="K192" s="111"/>
    </row>
    <row r="193" spans="1:11" ht="15.75" x14ac:dyDescent="0.25">
      <c r="A193" s="17">
        <v>92</v>
      </c>
      <c r="B193" s="17" t="s">
        <v>21</v>
      </c>
      <c r="C193" s="20">
        <v>45097</v>
      </c>
      <c r="D193" s="24">
        <v>4.4000000000000004</v>
      </c>
      <c r="E193" s="24">
        <v>0.4</v>
      </c>
      <c r="F193" s="24">
        <v>4</v>
      </c>
      <c r="G193" s="17"/>
      <c r="H193" s="111"/>
      <c r="I193" s="111"/>
      <c r="J193" s="111"/>
      <c r="K193" s="111"/>
    </row>
    <row r="194" spans="1:11" ht="15.75" x14ac:dyDescent="0.25">
      <c r="A194" s="17">
        <v>96</v>
      </c>
      <c r="B194" s="17" t="s">
        <v>21</v>
      </c>
      <c r="C194" s="20">
        <v>45097</v>
      </c>
      <c r="D194" s="24">
        <v>1.2</v>
      </c>
      <c r="E194" s="24">
        <v>0.3</v>
      </c>
      <c r="F194" s="24">
        <v>0.89999999999999991</v>
      </c>
      <c r="G194" s="17"/>
      <c r="H194" s="111"/>
      <c r="I194" s="111"/>
      <c r="J194" s="111"/>
      <c r="K194" s="111"/>
    </row>
    <row r="195" spans="1:11" ht="15.75" x14ac:dyDescent="0.25">
      <c r="A195" s="17">
        <v>96</v>
      </c>
      <c r="B195" s="17" t="s">
        <v>21</v>
      </c>
      <c r="C195" s="20">
        <v>45097</v>
      </c>
      <c r="D195" s="24">
        <v>1.5</v>
      </c>
      <c r="E195" s="24">
        <v>0.6</v>
      </c>
      <c r="F195" s="24">
        <v>0.9</v>
      </c>
      <c r="G195" s="17"/>
      <c r="H195" s="111"/>
      <c r="I195" s="111"/>
      <c r="J195" s="111"/>
      <c r="K195" s="111"/>
    </row>
    <row r="196" spans="1:11" ht="15.75" x14ac:dyDescent="0.25">
      <c r="A196" s="17">
        <v>88</v>
      </c>
      <c r="B196" s="17" t="s">
        <v>21</v>
      </c>
      <c r="C196" s="20">
        <v>45097</v>
      </c>
      <c r="D196" s="24">
        <v>2.4</v>
      </c>
      <c r="E196" s="24">
        <v>0.6</v>
      </c>
      <c r="F196" s="24">
        <v>1.7999999999999998</v>
      </c>
      <c r="G196" s="17"/>
      <c r="H196" s="111"/>
      <c r="I196" s="111">
        <v>3</v>
      </c>
      <c r="J196" s="111"/>
      <c r="K196" s="111"/>
    </row>
    <row r="197" spans="1:11" ht="15.75" x14ac:dyDescent="0.25">
      <c r="A197" s="17">
        <v>88</v>
      </c>
      <c r="B197" s="17" t="s">
        <v>21</v>
      </c>
      <c r="C197" s="20">
        <v>45097</v>
      </c>
      <c r="D197" s="24">
        <v>3.4</v>
      </c>
      <c r="E197" s="24">
        <v>1.2</v>
      </c>
      <c r="F197" s="24">
        <v>2.2000000000000002</v>
      </c>
      <c r="G197" s="17"/>
      <c r="H197" s="111"/>
      <c r="I197" s="111">
        <v>3</v>
      </c>
      <c r="J197" s="111"/>
      <c r="K197" s="111"/>
    </row>
    <row r="198" spans="1:11" ht="15.75" x14ac:dyDescent="0.25">
      <c r="A198" s="17">
        <v>184</v>
      </c>
      <c r="B198" s="17" t="s">
        <v>21</v>
      </c>
      <c r="C198" s="20">
        <v>45097</v>
      </c>
      <c r="D198" s="24">
        <v>5.6</v>
      </c>
      <c r="E198" s="24">
        <v>0.8</v>
      </c>
      <c r="F198" s="24">
        <v>4.8</v>
      </c>
      <c r="G198" s="17"/>
      <c r="H198" s="111"/>
      <c r="I198" s="111"/>
      <c r="J198" s="111"/>
      <c r="K198" s="111"/>
    </row>
    <row r="199" spans="1:11" ht="15.75" x14ac:dyDescent="0.25">
      <c r="A199" s="17">
        <v>184</v>
      </c>
      <c r="B199" s="17" t="s">
        <v>21</v>
      </c>
      <c r="C199" s="20">
        <v>45097</v>
      </c>
      <c r="D199" s="24">
        <v>6.2</v>
      </c>
      <c r="E199" s="24">
        <v>1.2</v>
      </c>
      <c r="F199" s="24">
        <v>5</v>
      </c>
      <c r="G199" s="17"/>
      <c r="H199" s="111"/>
      <c r="I199" s="111"/>
      <c r="J199" s="111"/>
      <c r="K199" s="111"/>
    </row>
    <row r="200" spans="1:11" ht="15.75" x14ac:dyDescent="0.25">
      <c r="A200" s="17">
        <v>401</v>
      </c>
      <c r="B200" s="17" t="s">
        <v>21</v>
      </c>
      <c r="C200" s="20">
        <v>45097</v>
      </c>
      <c r="D200" s="24">
        <v>0</v>
      </c>
      <c r="E200" s="24">
        <v>0</v>
      </c>
      <c r="F200" s="24">
        <v>0</v>
      </c>
      <c r="G200" s="17"/>
      <c r="H200" s="111"/>
      <c r="I200" s="111"/>
      <c r="J200" s="111"/>
      <c r="K200" s="111"/>
    </row>
    <row r="201" spans="1:11" ht="15.75" x14ac:dyDescent="0.25">
      <c r="A201" s="17">
        <v>401</v>
      </c>
      <c r="B201" s="17" t="s">
        <v>21</v>
      </c>
      <c r="C201" s="20">
        <v>45097</v>
      </c>
      <c r="D201" s="24">
        <v>0</v>
      </c>
      <c r="E201" s="24">
        <v>0</v>
      </c>
      <c r="F201" s="24">
        <v>0</v>
      </c>
      <c r="G201" s="17"/>
      <c r="H201" s="111"/>
      <c r="I201" s="111"/>
      <c r="J201" s="111"/>
      <c r="K201" s="111"/>
    </row>
    <row r="202" spans="1:11" ht="15.75" x14ac:dyDescent="0.25">
      <c r="A202" s="17">
        <v>91</v>
      </c>
      <c r="B202" s="17" t="s">
        <v>21</v>
      </c>
      <c r="C202" s="20">
        <v>45098</v>
      </c>
      <c r="D202" s="24">
        <v>11.6</v>
      </c>
      <c r="E202" s="24">
        <v>6</v>
      </c>
      <c r="F202" s="24">
        <v>5.6</v>
      </c>
      <c r="G202" s="17"/>
      <c r="H202" s="111"/>
      <c r="I202" s="111"/>
      <c r="J202" s="111"/>
      <c r="K202" s="111"/>
    </row>
    <row r="203" spans="1:11" ht="15.75" x14ac:dyDescent="0.25">
      <c r="A203" s="17">
        <v>91</v>
      </c>
      <c r="B203" s="17" t="s">
        <v>21</v>
      </c>
      <c r="C203" s="20">
        <v>45098</v>
      </c>
      <c r="D203" s="24">
        <v>11.8</v>
      </c>
      <c r="E203" s="24">
        <v>6.2</v>
      </c>
      <c r="F203" s="24">
        <v>5.6000000000000005</v>
      </c>
      <c r="G203" s="17"/>
      <c r="H203" s="111"/>
      <c r="I203" s="111"/>
      <c r="J203" s="111"/>
      <c r="K203" s="111"/>
    </row>
    <row r="204" spans="1:11" ht="15.75" x14ac:dyDescent="0.25">
      <c r="A204" s="17">
        <v>120</v>
      </c>
      <c r="B204" s="17" t="s">
        <v>21</v>
      </c>
      <c r="C204" s="20">
        <v>45098</v>
      </c>
      <c r="D204" s="24">
        <v>3.5</v>
      </c>
      <c r="E204" s="24">
        <v>0.8</v>
      </c>
      <c r="F204" s="24">
        <v>2.7</v>
      </c>
      <c r="G204" s="17"/>
      <c r="H204" s="111"/>
      <c r="I204" s="111"/>
      <c r="J204" s="111"/>
      <c r="K204" s="111"/>
    </row>
    <row r="205" spans="1:11" ht="15.75" x14ac:dyDescent="0.25">
      <c r="A205" s="17">
        <v>120</v>
      </c>
      <c r="B205" s="17" t="s">
        <v>21</v>
      </c>
      <c r="C205" s="20">
        <v>45098</v>
      </c>
      <c r="D205" s="24">
        <v>3.2</v>
      </c>
      <c r="E205" s="24">
        <v>0.8</v>
      </c>
      <c r="F205" s="24">
        <v>2.4000000000000004</v>
      </c>
      <c r="G205" s="17"/>
      <c r="H205" s="111"/>
      <c r="I205" s="111"/>
      <c r="J205" s="111"/>
      <c r="K205" s="111"/>
    </row>
    <row r="206" spans="1:11" ht="15.75" x14ac:dyDescent="0.25">
      <c r="A206" s="17">
        <v>165</v>
      </c>
      <c r="B206" s="17" t="s">
        <v>21</v>
      </c>
      <c r="C206" s="20">
        <v>45098</v>
      </c>
      <c r="D206" s="24">
        <v>14.9</v>
      </c>
      <c r="E206" s="24">
        <v>4.9000000000000004</v>
      </c>
      <c r="F206" s="24">
        <v>10</v>
      </c>
      <c r="G206" s="17"/>
      <c r="H206" s="111"/>
      <c r="I206" s="111"/>
      <c r="J206" s="111"/>
      <c r="K206" s="111"/>
    </row>
    <row r="207" spans="1:11" ht="15.75" x14ac:dyDescent="0.25">
      <c r="A207" s="17">
        <v>165</v>
      </c>
      <c r="B207" s="17" t="s">
        <v>21</v>
      </c>
      <c r="C207" s="20">
        <v>45098</v>
      </c>
      <c r="D207" s="24">
        <v>15.1</v>
      </c>
      <c r="E207" s="24">
        <v>4.3</v>
      </c>
      <c r="F207" s="24">
        <v>10.8</v>
      </c>
      <c r="G207" s="17"/>
      <c r="H207" s="111"/>
      <c r="I207" s="111"/>
      <c r="J207" s="111"/>
      <c r="K207" s="111"/>
    </row>
    <row r="208" spans="1:11" ht="15.75" x14ac:dyDescent="0.25">
      <c r="A208" s="17">
        <v>169</v>
      </c>
      <c r="B208" s="17" t="s">
        <v>21</v>
      </c>
      <c r="C208" s="20">
        <v>45098</v>
      </c>
      <c r="D208" s="24">
        <v>14.4</v>
      </c>
      <c r="E208" s="24">
        <v>3.2</v>
      </c>
      <c r="F208" s="24">
        <v>11.2</v>
      </c>
      <c r="G208" s="17"/>
      <c r="H208" s="111"/>
      <c r="I208" s="111"/>
      <c r="J208" s="111"/>
      <c r="K208" s="111"/>
    </row>
    <row r="209" spans="1:11" ht="15.75" x14ac:dyDescent="0.25">
      <c r="A209" s="17">
        <v>169</v>
      </c>
      <c r="B209" s="17" t="s">
        <v>21</v>
      </c>
      <c r="C209" s="20">
        <v>45098</v>
      </c>
      <c r="D209" s="24">
        <v>15.6</v>
      </c>
      <c r="E209" s="24">
        <v>4.4000000000000004</v>
      </c>
      <c r="F209" s="24">
        <v>11.2</v>
      </c>
      <c r="G209" s="17"/>
      <c r="H209" s="111"/>
      <c r="I209" s="111"/>
      <c r="J209" s="111"/>
      <c r="K209" s="111"/>
    </row>
    <row r="210" spans="1:11" ht="15.75" x14ac:dyDescent="0.25">
      <c r="A210" s="17">
        <v>183</v>
      </c>
      <c r="B210" s="17" t="s">
        <v>21</v>
      </c>
      <c r="C210" s="20">
        <v>45098</v>
      </c>
      <c r="D210" s="24">
        <v>7.8</v>
      </c>
      <c r="E210" s="24">
        <v>1.6</v>
      </c>
      <c r="F210" s="24">
        <v>6.1999999999999993</v>
      </c>
      <c r="G210" s="17"/>
      <c r="H210" s="111"/>
      <c r="I210" s="111"/>
      <c r="J210" s="111"/>
      <c r="K210" s="111"/>
    </row>
    <row r="211" spans="1:11" ht="15.75" x14ac:dyDescent="0.25">
      <c r="A211" s="17">
        <v>183</v>
      </c>
      <c r="B211" s="17" t="s">
        <v>21</v>
      </c>
      <c r="C211" s="20">
        <v>45098</v>
      </c>
      <c r="D211" s="24">
        <v>7.8</v>
      </c>
      <c r="E211" s="24">
        <v>2</v>
      </c>
      <c r="F211" s="24">
        <v>5.8</v>
      </c>
      <c r="G211" s="17"/>
      <c r="H211" s="111"/>
      <c r="I211" s="111"/>
      <c r="J211" s="111"/>
      <c r="K211" s="111"/>
    </row>
    <row r="212" spans="1:11" ht="15.75" x14ac:dyDescent="0.25">
      <c r="A212" s="17">
        <v>45</v>
      </c>
      <c r="B212" s="17" t="s">
        <v>21</v>
      </c>
      <c r="C212" s="20">
        <v>45099</v>
      </c>
      <c r="D212" s="24">
        <v>2.6</v>
      </c>
      <c r="E212" s="24">
        <v>1.4</v>
      </c>
      <c r="F212" s="24">
        <v>1.2000000000000002</v>
      </c>
      <c r="G212" s="17"/>
      <c r="H212" s="111"/>
      <c r="I212" s="111"/>
      <c r="J212" s="111"/>
      <c r="K212" s="111"/>
    </row>
    <row r="213" spans="1:11" ht="15.75" x14ac:dyDescent="0.25">
      <c r="A213" s="17">
        <v>45</v>
      </c>
      <c r="B213" s="17" t="s">
        <v>21</v>
      </c>
      <c r="C213" s="20">
        <v>45099</v>
      </c>
      <c r="D213" s="24">
        <v>2.2999999999999998</v>
      </c>
      <c r="E213" s="24">
        <v>1.4</v>
      </c>
      <c r="F213" s="24">
        <v>0.89999999999999991</v>
      </c>
      <c r="G213" s="17"/>
      <c r="H213" s="111"/>
      <c r="I213" s="111"/>
      <c r="J213" s="111"/>
      <c r="K213" s="111"/>
    </row>
    <row r="214" spans="1:11" ht="15.75" x14ac:dyDescent="0.25">
      <c r="A214" s="17">
        <v>72</v>
      </c>
      <c r="B214" s="17" t="s">
        <v>21</v>
      </c>
      <c r="C214" s="20">
        <v>45099</v>
      </c>
      <c r="D214" s="24">
        <v>2.7</v>
      </c>
      <c r="E214" s="24">
        <v>1.2</v>
      </c>
      <c r="F214" s="24">
        <v>1.5000000000000002</v>
      </c>
      <c r="G214" s="17"/>
      <c r="H214" s="111"/>
      <c r="I214" s="111"/>
      <c r="J214" s="111"/>
      <c r="K214" s="111"/>
    </row>
    <row r="215" spans="1:11" ht="15.75" x14ac:dyDescent="0.25">
      <c r="A215" s="17">
        <v>72</v>
      </c>
      <c r="B215" s="17" t="s">
        <v>21</v>
      </c>
      <c r="C215" s="20">
        <v>45099</v>
      </c>
      <c r="D215" s="24">
        <v>2.9</v>
      </c>
      <c r="E215" s="24">
        <v>0.9</v>
      </c>
      <c r="F215" s="24">
        <v>2</v>
      </c>
      <c r="G215" s="17"/>
      <c r="H215" s="111"/>
      <c r="I215" s="111"/>
      <c r="J215" s="111"/>
      <c r="K215" s="111"/>
    </row>
    <row r="216" spans="1:11" ht="15.75" x14ac:dyDescent="0.25">
      <c r="A216" s="17">
        <v>74</v>
      </c>
      <c r="B216" s="17" t="s">
        <v>21</v>
      </c>
      <c r="C216" s="20">
        <v>45099</v>
      </c>
      <c r="D216" s="24">
        <v>6</v>
      </c>
      <c r="E216" s="24">
        <v>1.6</v>
      </c>
      <c r="F216" s="24">
        <v>4.4000000000000004</v>
      </c>
      <c r="G216" s="17"/>
      <c r="H216" s="111"/>
      <c r="I216" s="111"/>
      <c r="J216" s="111"/>
      <c r="K216" s="111"/>
    </row>
    <row r="217" spans="1:11" ht="15.75" x14ac:dyDescent="0.25">
      <c r="A217" s="17">
        <v>74</v>
      </c>
      <c r="B217" s="17" t="s">
        <v>21</v>
      </c>
      <c r="C217" s="20">
        <v>45099</v>
      </c>
      <c r="D217" s="24">
        <v>6</v>
      </c>
      <c r="E217" s="24">
        <v>1.6</v>
      </c>
      <c r="F217" s="24">
        <v>4.4000000000000004</v>
      </c>
      <c r="G217" s="17"/>
      <c r="H217" s="111"/>
      <c r="I217" s="111"/>
      <c r="J217" s="111"/>
      <c r="K217" s="111"/>
    </row>
    <row r="218" spans="1:11" ht="15.75" x14ac:dyDescent="0.25">
      <c r="A218" s="17">
        <v>87</v>
      </c>
      <c r="B218" s="17" t="s">
        <v>21</v>
      </c>
      <c r="C218" s="20">
        <v>45099</v>
      </c>
      <c r="D218" s="24">
        <v>4.3</v>
      </c>
      <c r="E218" s="24">
        <v>2.8</v>
      </c>
      <c r="F218" s="24">
        <v>1.5</v>
      </c>
      <c r="G218" s="17"/>
      <c r="H218" s="111"/>
      <c r="I218" s="111"/>
      <c r="J218" s="111">
        <v>3</v>
      </c>
      <c r="K218" s="111"/>
    </row>
    <row r="219" spans="1:11" ht="15.75" x14ac:dyDescent="0.25">
      <c r="A219" s="17">
        <v>87</v>
      </c>
      <c r="B219" s="17" t="s">
        <v>21</v>
      </c>
      <c r="C219" s="20">
        <v>45099</v>
      </c>
      <c r="D219" s="24">
        <v>4.8</v>
      </c>
      <c r="E219" s="24">
        <v>2.5</v>
      </c>
      <c r="F219" s="24">
        <v>2.2999999999999998</v>
      </c>
      <c r="G219" s="17"/>
      <c r="H219" s="111"/>
      <c r="I219" s="111"/>
      <c r="J219" s="111">
        <v>3</v>
      </c>
      <c r="K219" s="111"/>
    </row>
    <row r="220" spans="1:11" ht="15.75" x14ac:dyDescent="0.25">
      <c r="A220" s="17">
        <v>121</v>
      </c>
      <c r="B220" s="17" t="s">
        <v>21</v>
      </c>
      <c r="C220" s="20">
        <v>45099</v>
      </c>
      <c r="D220" s="24">
        <v>9.5</v>
      </c>
      <c r="E220" s="24">
        <v>5</v>
      </c>
      <c r="F220" s="24">
        <v>4.5</v>
      </c>
      <c r="G220" s="17"/>
      <c r="H220" s="111"/>
      <c r="I220" s="111"/>
      <c r="J220" s="111"/>
      <c r="K220" s="111"/>
    </row>
    <row r="221" spans="1:11" ht="15.75" x14ac:dyDescent="0.25">
      <c r="A221" s="17">
        <v>121</v>
      </c>
      <c r="B221" s="17" t="s">
        <v>21</v>
      </c>
      <c r="C221" s="20">
        <v>45099</v>
      </c>
      <c r="D221" s="24">
        <v>10</v>
      </c>
      <c r="E221" s="24">
        <v>5.7</v>
      </c>
      <c r="F221" s="24">
        <v>4.3</v>
      </c>
      <c r="G221" s="17"/>
      <c r="H221" s="111"/>
      <c r="I221" s="111"/>
      <c r="J221" s="111"/>
      <c r="K221" s="111"/>
    </row>
    <row r="222" spans="1:11" ht="15.75" x14ac:dyDescent="0.25">
      <c r="A222" s="17">
        <v>150</v>
      </c>
      <c r="B222" s="17" t="s">
        <v>21</v>
      </c>
      <c r="C222" s="20">
        <v>45099</v>
      </c>
      <c r="D222" s="24">
        <v>8.6999999999999993</v>
      </c>
      <c r="E222" s="24">
        <v>2</v>
      </c>
      <c r="F222" s="24">
        <v>6.6999999999999993</v>
      </c>
      <c r="G222" s="17"/>
      <c r="H222" s="111"/>
      <c r="I222" s="111"/>
      <c r="J222" s="111"/>
      <c r="K222" s="111"/>
    </row>
    <row r="223" spans="1:11" ht="15.75" x14ac:dyDescent="0.25">
      <c r="A223" s="17">
        <v>150</v>
      </c>
      <c r="B223" s="17" t="s">
        <v>21</v>
      </c>
      <c r="C223" s="20">
        <v>45099</v>
      </c>
      <c r="D223" s="24">
        <v>8.6999999999999993</v>
      </c>
      <c r="E223" s="24">
        <v>1.7</v>
      </c>
      <c r="F223" s="24">
        <v>6.9999999999999991</v>
      </c>
      <c r="G223" s="17"/>
      <c r="H223" s="111"/>
      <c r="I223" s="111"/>
      <c r="J223" s="111"/>
      <c r="K223" s="111"/>
    </row>
    <row r="224" spans="1:11" ht="15.75" x14ac:dyDescent="0.25">
      <c r="A224" s="17">
        <v>455</v>
      </c>
      <c r="B224" s="17" t="s">
        <v>21</v>
      </c>
      <c r="C224" s="20">
        <v>45099</v>
      </c>
      <c r="D224" s="24">
        <v>10</v>
      </c>
      <c r="E224" s="24">
        <v>3.6</v>
      </c>
      <c r="F224" s="24">
        <v>6.4</v>
      </c>
      <c r="G224" s="17"/>
      <c r="H224" s="111"/>
      <c r="I224" s="111"/>
      <c r="J224" s="111"/>
      <c r="K224" s="111"/>
    </row>
    <row r="225" spans="1:11" ht="15.75" x14ac:dyDescent="0.25">
      <c r="A225" s="17">
        <v>455</v>
      </c>
      <c r="B225" s="17" t="s">
        <v>21</v>
      </c>
      <c r="C225" s="20">
        <v>45099</v>
      </c>
      <c r="D225" s="24">
        <v>11</v>
      </c>
      <c r="E225" s="24">
        <v>4.5999999999999996</v>
      </c>
      <c r="F225" s="24">
        <v>6.4</v>
      </c>
      <c r="G225" s="17"/>
      <c r="H225" s="111"/>
      <c r="I225" s="111"/>
      <c r="J225" s="111"/>
      <c r="K225" s="111"/>
    </row>
    <row r="226" spans="1:11" ht="15.75" x14ac:dyDescent="0.25">
      <c r="A226" s="17">
        <v>98</v>
      </c>
      <c r="B226" s="17" t="s">
        <v>21</v>
      </c>
      <c r="C226" s="20">
        <v>45100</v>
      </c>
      <c r="D226" s="24">
        <v>3</v>
      </c>
      <c r="E226" s="24">
        <v>0.9</v>
      </c>
      <c r="F226" s="24">
        <v>2.1</v>
      </c>
      <c r="G226" s="17"/>
      <c r="H226" s="111"/>
      <c r="I226" s="111"/>
      <c r="J226" s="111"/>
      <c r="K226" s="111"/>
    </row>
    <row r="227" spans="1:11" ht="15.75" x14ac:dyDescent="0.25">
      <c r="A227" s="17">
        <v>98</v>
      </c>
      <c r="B227" s="17" t="s">
        <v>21</v>
      </c>
      <c r="C227" s="20">
        <v>45100</v>
      </c>
      <c r="D227" s="24">
        <v>2.9</v>
      </c>
      <c r="E227" s="24">
        <v>0.8</v>
      </c>
      <c r="F227" s="24">
        <v>2.0999999999999996</v>
      </c>
      <c r="G227" s="17"/>
      <c r="H227" s="111"/>
      <c r="I227" s="111"/>
      <c r="J227" s="111"/>
      <c r="K227" s="111"/>
    </row>
    <row r="228" spans="1:11" ht="15.75" x14ac:dyDescent="0.25">
      <c r="A228" s="17">
        <v>3</v>
      </c>
      <c r="B228" s="17" t="s">
        <v>21</v>
      </c>
      <c r="C228" s="20">
        <v>45103</v>
      </c>
      <c r="D228" s="24">
        <v>1.6</v>
      </c>
      <c r="E228" s="24">
        <v>0.4</v>
      </c>
      <c r="F228" s="24">
        <v>1.2000000000000002</v>
      </c>
      <c r="G228" s="17"/>
      <c r="H228" s="111"/>
      <c r="I228" s="111"/>
      <c r="J228" s="111"/>
      <c r="K228" s="111"/>
    </row>
    <row r="229" spans="1:11" ht="15.75" x14ac:dyDescent="0.25">
      <c r="A229" s="17">
        <v>5</v>
      </c>
      <c r="B229" s="17" t="s">
        <v>21</v>
      </c>
      <c r="C229" s="20">
        <v>45103</v>
      </c>
      <c r="D229" s="24">
        <v>1.8</v>
      </c>
      <c r="E229" s="24">
        <v>0.7</v>
      </c>
      <c r="F229" s="24">
        <v>1.1000000000000001</v>
      </c>
      <c r="G229" s="17"/>
      <c r="H229" s="111"/>
      <c r="I229" s="111"/>
      <c r="J229" s="111"/>
      <c r="K229" s="111"/>
    </row>
    <row r="230" spans="1:11" ht="15.75" x14ac:dyDescent="0.25">
      <c r="A230" s="17">
        <v>5</v>
      </c>
      <c r="B230" s="17" t="s">
        <v>21</v>
      </c>
      <c r="C230" s="20">
        <v>45103</v>
      </c>
      <c r="D230" s="24">
        <v>1.6</v>
      </c>
      <c r="E230" s="24">
        <v>0.6</v>
      </c>
      <c r="F230" s="24">
        <v>1</v>
      </c>
      <c r="G230" s="17"/>
      <c r="H230" s="111"/>
      <c r="I230" s="111"/>
      <c r="J230" s="111"/>
      <c r="K230" s="111"/>
    </row>
    <row r="231" spans="1:11" ht="15.75" x14ac:dyDescent="0.25">
      <c r="A231" s="17">
        <v>14</v>
      </c>
      <c r="B231" s="17" t="s">
        <v>21</v>
      </c>
      <c r="C231" s="20">
        <v>45103</v>
      </c>
      <c r="D231" s="24">
        <v>2</v>
      </c>
      <c r="E231" s="24">
        <v>0.7</v>
      </c>
      <c r="F231" s="24">
        <v>1.3</v>
      </c>
      <c r="G231" s="17"/>
      <c r="H231" s="111"/>
      <c r="I231" s="111"/>
      <c r="J231" s="111"/>
      <c r="K231" s="111"/>
    </row>
    <row r="232" spans="1:11" ht="15.75" x14ac:dyDescent="0.25">
      <c r="A232" s="17">
        <v>14</v>
      </c>
      <c r="B232" s="17" t="s">
        <v>21</v>
      </c>
      <c r="C232" s="20">
        <v>45103</v>
      </c>
      <c r="D232" s="24">
        <v>1.8</v>
      </c>
      <c r="E232" s="24">
        <v>0.5</v>
      </c>
      <c r="F232" s="24">
        <v>1.3</v>
      </c>
      <c r="G232" s="17"/>
      <c r="H232" s="111"/>
      <c r="I232" s="111"/>
      <c r="J232" s="111"/>
      <c r="K232" s="111"/>
    </row>
    <row r="233" spans="1:11" ht="15.75" x14ac:dyDescent="0.25">
      <c r="A233" s="17">
        <v>145</v>
      </c>
      <c r="B233" s="17" t="s">
        <v>21</v>
      </c>
      <c r="C233" s="20">
        <v>45103</v>
      </c>
      <c r="D233" s="24">
        <v>3.1</v>
      </c>
      <c r="E233" s="24">
        <v>1.7</v>
      </c>
      <c r="F233" s="24">
        <v>1.4000000000000001</v>
      </c>
      <c r="G233" s="17"/>
      <c r="H233" s="111"/>
      <c r="I233" s="111">
        <v>3</v>
      </c>
      <c r="J233" s="111"/>
      <c r="K233" s="111"/>
    </row>
    <row r="234" spans="1:11" ht="15.75" x14ac:dyDescent="0.25">
      <c r="A234" s="17">
        <v>145</v>
      </c>
      <c r="B234" s="17" t="s">
        <v>21</v>
      </c>
      <c r="C234" s="20">
        <v>45103</v>
      </c>
      <c r="D234" s="24">
        <v>2.2999999999999998</v>
      </c>
      <c r="E234" s="24">
        <v>0.5</v>
      </c>
      <c r="F234" s="24">
        <v>1.7999999999999998</v>
      </c>
      <c r="G234" s="17"/>
      <c r="H234" s="111"/>
      <c r="I234" s="111">
        <v>3</v>
      </c>
      <c r="J234" s="111"/>
      <c r="K234" s="111"/>
    </row>
    <row r="235" spans="1:11" ht="15.75" x14ac:dyDescent="0.25">
      <c r="A235" s="17">
        <v>197</v>
      </c>
      <c r="B235" s="17" t="s">
        <v>21</v>
      </c>
      <c r="C235" s="20">
        <v>45103</v>
      </c>
      <c r="D235" s="24">
        <v>6.4</v>
      </c>
      <c r="E235" s="24">
        <v>2.4</v>
      </c>
      <c r="F235" s="24">
        <v>4</v>
      </c>
      <c r="G235" s="17"/>
      <c r="H235" s="111"/>
      <c r="I235" s="111"/>
      <c r="J235" s="111"/>
      <c r="K235" s="111"/>
    </row>
    <row r="236" spans="1:11" ht="15.75" x14ac:dyDescent="0.25">
      <c r="A236" s="17">
        <v>197</v>
      </c>
      <c r="B236" s="17" t="s">
        <v>21</v>
      </c>
      <c r="C236" s="20">
        <v>45103</v>
      </c>
      <c r="D236" s="24">
        <v>6.2</v>
      </c>
      <c r="E236" s="24">
        <v>2.4</v>
      </c>
      <c r="F236" s="24">
        <v>3.8000000000000003</v>
      </c>
      <c r="G236" s="17"/>
      <c r="H236" s="111"/>
      <c r="I236" s="111"/>
      <c r="J236" s="111"/>
      <c r="K236" s="111"/>
    </row>
    <row r="237" spans="1:11" ht="15.75" x14ac:dyDescent="0.25">
      <c r="A237" s="17">
        <v>454</v>
      </c>
      <c r="B237" s="17" t="s">
        <v>21</v>
      </c>
      <c r="C237" s="20">
        <v>45103</v>
      </c>
      <c r="D237" s="24">
        <v>7.2</v>
      </c>
      <c r="E237" s="24">
        <v>1.2</v>
      </c>
      <c r="F237" s="24">
        <v>6</v>
      </c>
      <c r="G237" s="17"/>
      <c r="H237" s="111"/>
      <c r="I237" s="111"/>
      <c r="J237" s="111"/>
      <c r="K237" s="111"/>
    </row>
    <row r="238" spans="1:11" ht="15.75" x14ac:dyDescent="0.25">
      <c r="A238" s="17">
        <v>454</v>
      </c>
      <c r="B238" s="17" t="s">
        <v>21</v>
      </c>
      <c r="C238" s="20">
        <v>45103</v>
      </c>
      <c r="D238" s="24">
        <v>7.6</v>
      </c>
      <c r="E238" s="24">
        <v>1.2</v>
      </c>
      <c r="F238" s="24">
        <v>6.3999999999999995</v>
      </c>
      <c r="G238" s="17"/>
      <c r="H238" s="111"/>
      <c r="I238" s="111"/>
      <c r="J238" s="111"/>
      <c r="K238" s="111"/>
    </row>
    <row r="239" spans="1:11" ht="15.75" x14ac:dyDescent="0.25">
      <c r="A239" s="17" t="s">
        <v>33</v>
      </c>
      <c r="B239" s="17" t="s">
        <v>21</v>
      </c>
      <c r="C239" s="20">
        <v>45103</v>
      </c>
      <c r="D239" s="24">
        <v>6.4</v>
      </c>
      <c r="E239" s="24">
        <v>2.2000000000000002</v>
      </c>
      <c r="F239" s="24">
        <v>4.2</v>
      </c>
      <c r="G239" s="17" t="s">
        <v>34</v>
      </c>
      <c r="H239" s="111"/>
      <c r="I239" s="111"/>
      <c r="J239" s="111"/>
      <c r="K239" s="111"/>
    </row>
    <row r="240" spans="1:11" ht="15.75" x14ac:dyDescent="0.25">
      <c r="A240" s="17" t="s">
        <v>33</v>
      </c>
      <c r="B240" s="17" t="s">
        <v>21</v>
      </c>
      <c r="C240" s="20">
        <v>45103</v>
      </c>
      <c r="D240" s="24">
        <v>6.6</v>
      </c>
      <c r="E240" s="24">
        <v>2.4</v>
      </c>
      <c r="F240" s="24">
        <v>4.1999999999999993</v>
      </c>
      <c r="G240" s="17" t="s">
        <v>34</v>
      </c>
      <c r="H240" s="111"/>
      <c r="I240" s="111"/>
      <c r="J240" s="111"/>
      <c r="K240" s="111"/>
    </row>
    <row r="241" spans="1:11" ht="15.75" x14ac:dyDescent="0.25">
      <c r="A241" s="17">
        <v>18</v>
      </c>
      <c r="B241" s="17" t="s">
        <v>21</v>
      </c>
      <c r="C241" s="20">
        <v>45104</v>
      </c>
      <c r="D241" s="24">
        <v>1.4</v>
      </c>
      <c r="E241" s="24">
        <v>0.2</v>
      </c>
      <c r="F241" s="24">
        <v>1.2</v>
      </c>
      <c r="G241" s="17"/>
      <c r="H241" s="111"/>
      <c r="I241" s="111"/>
      <c r="J241" s="111"/>
      <c r="K241" s="111"/>
    </row>
    <row r="242" spans="1:11" ht="15.75" x14ac:dyDescent="0.25">
      <c r="A242" s="17">
        <v>18</v>
      </c>
      <c r="B242" s="17" t="s">
        <v>21</v>
      </c>
      <c r="C242" s="20">
        <v>45104</v>
      </c>
      <c r="D242" s="24">
        <v>1.2</v>
      </c>
      <c r="E242" s="24">
        <v>0</v>
      </c>
      <c r="F242" s="24">
        <v>1.2</v>
      </c>
      <c r="G242" s="17"/>
      <c r="H242" s="111"/>
      <c r="I242" s="111"/>
      <c r="J242" s="111"/>
      <c r="K242" s="111"/>
    </row>
    <row r="243" spans="1:11" ht="15.75" x14ac:dyDescent="0.25">
      <c r="A243" s="17">
        <v>21</v>
      </c>
      <c r="B243" s="17" t="s">
        <v>21</v>
      </c>
      <c r="C243" s="20">
        <v>45104</v>
      </c>
      <c r="D243" s="24">
        <v>1.9</v>
      </c>
      <c r="E243" s="24">
        <v>0.5</v>
      </c>
      <c r="F243" s="24">
        <v>1.4</v>
      </c>
      <c r="G243" s="17"/>
      <c r="H243" s="111"/>
      <c r="I243" s="111"/>
      <c r="J243" s="111">
        <v>3</v>
      </c>
      <c r="K243" s="111"/>
    </row>
    <row r="244" spans="1:11" ht="15.75" x14ac:dyDescent="0.25">
      <c r="A244" s="17">
        <v>21</v>
      </c>
      <c r="B244" s="17" t="s">
        <v>21</v>
      </c>
      <c r="C244" s="20">
        <v>45104</v>
      </c>
      <c r="D244" s="24">
        <v>1.5</v>
      </c>
      <c r="E244" s="24">
        <v>0.8</v>
      </c>
      <c r="F244" s="24">
        <v>0.7</v>
      </c>
      <c r="G244" s="17"/>
      <c r="H244" s="111"/>
      <c r="I244" s="111"/>
      <c r="J244" s="111">
        <v>3</v>
      </c>
      <c r="K244" s="111"/>
    </row>
    <row r="245" spans="1:11" ht="15.75" x14ac:dyDescent="0.25">
      <c r="A245" s="17">
        <v>30</v>
      </c>
      <c r="B245" s="17" t="s">
        <v>21</v>
      </c>
      <c r="C245" s="20">
        <v>45104</v>
      </c>
      <c r="D245" s="24">
        <v>14</v>
      </c>
      <c r="E245" s="24">
        <v>6.2</v>
      </c>
      <c r="F245" s="24">
        <v>7.8</v>
      </c>
      <c r="G245" s="17"/>
      <c r="H245" s="111"/>
      <c r="I245" s="111"/>
      <c r="J245" s="111"/>
      <c r="K245" s="111"/>
    </row>
    <row r="246" spans="1:11" ht="15.75" x14ac:dyDescent="0.25">
      <c r="A246" s="17">
        <v>30</v>
      </c>
      <c r="B246" s="17" t="s">
        <v>21</v>
      </c>
      <c r="C246" s="20">
        <v>45104</v>
      </c>
      <c r="D246" s="24">
        <v>14.4</v>
      </c>
      <c r="E246" s="24">
        <v>6.4</v>
      </c>
      <c r="F246" s="24">
        <v>8</v>
      </c>
      <c r="G246" s="17"/>
      <c r="H246" s="111"/>
      <c r="I246" s="111"/>
      <c r="J246" s="111"/>
      <c r="K246" s="111"/>
    </row>
    <row r="247" spans="1:11" ht="15.75" x14ac:dyDescent="0.25">
      <c r="A247" s="17">
        <v>36</v>
      </c>
      <c r="B247" s="17" t="s">
        <v>21</v>
      </c>
      <c r="C247" s="20">
        <v>45104</v>
      </c>
      <c r="D247" s="24">
        <v>3.2</v>
      </c>
      <c r="E247" s="24">
        <v>1.9</v>
      </c>
      <c r="F247" s="24">
        <v>1.3000000000000003</v>
      </c>
      <c r="G247" s="17"/>
      <c r="H247" s="111"/>
      <c r="I247" s="111"/>
      <c r="J247" s="111">
        <v>3</v>
      </c>
      <c r="K247" s="111"/>
    </row>
    <row r="248" spans="1:11" ht="15.75" x14ac:dyDescent="0.25">
      <c r="A248" s="17">
        <v>36</v>
      </c>
      <c r="B248" s="17" t="s">
        <v>21</v>
      </c>
      <c r="C248" s="20">
        <v>45104</v>
      </c>
      <c r="D248" s="24">
        <v>3.5</v>
      </c>
      <c r="E248" s="24">
        <v>1.6</v>
      </c>
      <c r="F248" s="24">
        <v>1.9</v>
      </c>
      <c r="G248" s="17"/>
      <c r="H248" s="111"/>
      <c r="I248" s="111"/>
      <c r="J248" s="111">
        <v>3</v>
      </c>
      <c r="K248" s="111"/>
    </row>
    <row r="249" spans="1:11" ht="15.75" x14ac:dyDescent="0.25">
      <c r="A249" s="17">
        <v>112</v>
      </c>
      <c r="B249" s="17" t="s">
        <v>21</v>
      </c>
      <c r="C249" s="20">
        <v>45104</v>
      </c>
      <c r="D249" s="24">
        <v>0.8</v>
      </c>
      <c r="E249" s="24">
        <v>0.4</v>
      </c>
      <c r="F249" s="24">
        <v>0.4</v>
      </c>
      <c r="G249" s="17"/>
      <c r="H249" s="111"/>
      <c r="I249" s="111"/>
      <c r="J249" s="111"/>
      <c r="K249" s="111"/>
    </row>
    <row r="250" spans="1:11" ht="15.75" x14ac:dyDescent="0.25">
      <c r="A250" s="17">
        <v>112</v>
      </c>
      <c r="B250" s="17" t="s">
        <v>21</v>
      </c>
      <c r="C250" s="20">
        <v>45104</v>
      </c>
      <c r="D250" s="24">
        <v>0.6</v>
      </c>
      <c r="E250" s="24">
        <v>0</v>
      </c>
      <c r="F250" s="24">
        <v>0.6</v>
      </c>
      <c r="G250" s="17"/>
      <c r="H250" s="111"/>
      <c r="I250" s="111"/>
      <c r="J250" s="111"/>
      <c r="K250" s="111"/>
    </row>
    <row r="251" spans="1:11" ht="15.75" x14ac:dyDescent="0.25">
      <c r="A251" s="17">
        <v>149</v>
      </c>
      <c r="B251" s="17" t="s">
        <v>21</v>
      </c>
      <c r="C251" s="20">
        <v>45104</v>
      </c>
      <c r="D251" s="24">
        <v>2</v>
      </c>
      <c r="E251" s="24">
        <v>0.2</v>
      </c>
      <c r="F251" s="24">
        <v>1.8</v>
      </c>
      <c r="G251" s="17"/>
      <c r="H251" s="111"/>
      <c r="I251" s="111"/>
      <c r="J251" s="111">
        <v>3</v>
      </c>
      <c r="K251" s="111"/>
    </row>
    <row r="252" spans="1:11" ht="15.75" x14ac:dyDescent="0.25">
      <c r="A252" s="17">
        <v>149</v>
      </c>
      <c r="B252" s="17" t="s">
        <v>21</v>
      </c>
      <c r="C252" s="20">
        <v>45104</v>
      </c>
      <c r="D252" s="24">
        <v>2.7</v>
      </c>
      <c r="E252" s="24">
        <v>0</v>
      </c>
      <c r="F252" s="24">
        <v>2.7</v>
      </c>
      <c r="G252" s="17"/>
      <c r="H252" s="111"/>
      <c r="I252" s="111"/>
      <c r="J252" s="111">
        <v>3</v>
      </c>
      <c r="K252" s="111"/>
    </row>
    <row r="253" spans="1:11" ht="15.75" x14ac:dyDescent="0.25">
      <c r="A253" s="17">
        <v>32</v>
      </c>
      <c r="B253" s="17" t="s">
        <v>21</v>
      </c>
      <c r="C253" s="20">
        <v>45105</v>
      </c>
      <c r="D253" s="24">
        <v>3</v>
      </c>
      <c r="E253" s="24">
        <v>0.6</v>
      </c>
      <c r="F253" s="24">
        <v>2.4</v>
      </c>
      <c r="G253" s="17"/>
      <c r="H253" s="111"/>
      <c r="I253" s="111"/>
      <c r="J253" s="111"/>
      <c r="K253" s="111"/>
    </row>
    <row r="254" spans="1:11" ht="15.75" x14ac:dyDescent="0.25">
      <c r="A254" s="17">
        <v>32</v>
      </c>
      <c r="B254" s="17" t="s">
        <v>21</v>
      </c>
      <c r="C254" s="20">
        <v>45105</v>
      </c>
      <c r="D254" s="24">
        <v>2.8</v>
      </c>
      <c r="E254" s="24">
        <v>0.8</v>
      </c>
      <c r="F254" s="24">
        <v>1.9999999999999998</v>
      </c>
      <c r="G254" s="17"/>
      <c r="H254" s="111"/>
      <c r="I254" s="111"/>
      <c r="J254" s="111"/>
      <c r="K254" s="111"/>
    </row>
    <row r="255" spans="1:11" ht="15.75" x14ac:dyDescent="0.25">
      <c r="A255" s="17">
        <v>33</v>
      </c>
      <c r="B255" s="17" t="s">
        <v>21</v>
      </c>
      <c r="C255" s="20">
        <v>45105</v>
      </c>
      <c r="D255" s="24">
        <v>1.2</v>
      </c>
      <c r="E255" s="24">
        <v>0.3</v>
      </c>
      <c r="F255" s="24">
        <v>0.89999999999999991</v>
      </c>
      <c r="G255" s="17"/>
      <c r="H255" s="111"/>
      <c r="I255" s="111"/>
      <c r="J255" s="111"/>
      <c r="K255" s="111"/>
    </row>
    <row r="256" spans="1:11" ht="15.75" x14ac:dyDescent="0.25">
      <c r="A256" s="17">
        <v>33</v>
      </c>
      <c r="B256" s="17" t="s">
        <v>21</v>
      </c>
      <c r="C256" s="20">
        <v>45105</v>
      </c>
      <c r="D256" s="24">
        <v>0.9</v>
      </c>
      <c r="E256" s="24">
        <v>0.3</v>
      </c>
      <c r="F256" s="24">
        <v>0.60000000000000009</v>
      </c>
      <c r="G256" s="17"/>
      <c r="H256" s="111"/>
      <c r="I256" s="111"/>
      <c r="J256" s="111"/>
      <c r="K256" s="111"/>
    </row>
    <row r="257" spans="1:11" ht="15.75" x14ac:dyDescent="0.25">
      <c r="A257" s="17">
        <v>39</v>
      </c>
      <c r="B257" s="17" t="s">
        <v>21</v>
      </c>
      <c r="C257" s="20">
        <v>45105</v>
      </c>
      <c r="D257" s="24">
        <v>1.7</v>
      </c>
      <c r="E257" s="24">
        <v>0.7</v>
      </c>
      <c r="F257" s="24">
        <v>1</v>
      </c>
      <c r="G257" s="17"/>
      <c r="H257" s="111"/>
      <c r="I257" s="111"/>
      <c r="J257" s="111"/>
      <c r="K257" s="111"/>
    </row>
    <row r="258" spans="1:11" ht="15.75" x14ac:dyDescent="0.25">
      <c r="A258" s="17">
        <v>39</v>
      </c>
      <c r="B258" s="17" t="s">
        <v>21</v>
      </c>
      <c r="C258" s="20">
        <v>45105</v>
      </c>
      <c r="D258" s="24">
        <v>1.5</v>
      </c>
      <c r="E258" s="24">
        <v>0.6</v>
      </c>
      <c r="F258" s="24">
        <v>0.9</v>
      </c>
      <c r="G258" s="17"/>
      <c r="H258" s="111"/>
      <c r="I258" s="111"/>
      <c r="J258" s="111"/>
      <c r="K258" s="111"/>
    </row>
    <row r="259" spans="1:11" ht="15.75" x14ac:dyDescent="0.25">
      <c r="A259" s="17">
        <v>110</v>
      </c>
      <c r="B259" s="17" t="s">
        <v>21</v>
      </c>
      <c r="C259" s="20">
        <v>45105</v>
      </c>
      <c r="D259" s="24">
        <v>4.4000000000000004</v>
      </c>
      <c r="E259" s="24">
        <v>1.9</v>
      </c>
      <c r="F259" s="24">
        <v>2.5000000000000004</v>
      </c>
      <c r="G259" s="17"/>
      <c r="H259" s="111"/>
      <c r="I259" s="111"/>
      <c r="J259" s="111"/>
      <c r="K259" s="111"/>
    </row>
    <row r="260" spans="1:11" ht="15.75" x14ac:dyDescent="0.25">
      <c r="A260" s="17">
        <v>110</v>
      </c>
      <c r="B260" s="17" t="s">
        <v>21</v>
      </c>
      <c r="C260" s="20">
        <v>45105</v>
      </c>
      <c r="D260" s="24">
        <v>5.0999999999999996</v>
      </c>
      <c r="E260" s="24">
        <v>2.1</v>
      </c>
      <c r="F260" s="24">
        <v>2.9999999999999996</v>
      </c>
      <c r="G260" s="17"/>
      <c r="H260" s="111"/>
      <c r="I260" s="111"/>
      <c r="J260" s="111"/>
      <c r="K260" s="111"/>
    </row>
    <row r="261" spans="1:11" ht="15.75" x14ac:dyDescent="0.25">
      <c r="A261" s="17">
        <v>117</v>
      </c>
      <c r="B261" s="17" t="s">
        <v>21</v>
      </c>
      <c r="C261" s="20">
        <v>45106</v>
      </c>
      <c r="D261" s="24">
        <v>16</v>
      </c>
      <c r="E261" s="24">
        <v>8</v>
      </c>
      <c r="F261" s="24">
        <v>8</v>
      </c>
      <c r="G261" s="17"/>
      <c r="H261" s="111"/>
      <c r="I261" s="111">
        <v>3</v>
      </c>
      <c r="J261" s="111"/>
      <c r="K261" s="111"/>
    </row>
    <row r="262" spans="1:11" ht="15.75" x14ac:dyDescent="0.25">
      <c r="A262" s="17">
        <v>117</v>
      </c>
      <c r="B262" s="17" t="s">
        <v>21</v>
      </c>
      <c r="C262" s="20">
        <v>45106</v>
      </c>
      <c r="D262" s="24">
        <v>15</v>
      </c>
      <c r="E262" s="24">
        <v>5</v>
      </c>
      <c r="F262" s="24">
        <v>10</v>
      </c>
      <c r="G262" s="17"/>
      <c r="H262" s="111"/>
      <c r="I262" s="111">
        <v>3</v>
      </c>
      <c r="J262" s="111"/>
      <c r="K262" s="111"/>
    </row>
    <row r="263" spans="1:11" ht="15.75" x14ac:dyDescent="0.25">
      <c r="A263" s="17">
        <v>440</v>
      </c>
      <c r="B263" s="17" t="s">
        <v>21</v>
      </c>
      <c r="C263" s="20">
        <v>45106</v>
      </c>
      <c r="D263" s="24">
        <v>5.4</v>
      </c>
      <c r="E263" s="24">
        <v>2</v>
      </c>
      <c r="F263" s="24">
        <v>3.4000000000000004</v>
      </c>
      <c r="G263" s="17"/>
      <c r="H263" s="111"/>
      <c r="I263" s="111"/>
      <c r="J263" s="111"/>
      <c r="K263" s="111"/>
    </row>
    <row r="264" spans="1:11" ht="15.75" x14ac:dyDescent="0.25">
      <c r="A264" s="17">
        <v>440</v>
      </c>
      <c r="B264" s="17" t="s">
        <v>21</v>
      </c>
      <c r="C264" s="20">
        <v>45106</v>
      </c>
      <c r="D264" s="24">
        <v>4.8</v>
      </c>
      <c r="E264" s="24">
        <v>1.4</v>
      </c>
      <c r="F264" s="24">
        <v>3.4</v>
      </c>
      <c r="G264" s="17"/>
      <c r="H264" s="111"/>
      <c r="I264" s="111"/>
      <c r="J264" s="111"/>
      <c r="K264" s="111"/>
    </row>
    <row r="265" spans="1:11" ht="15.75" x14ac:dyDescent="0.25">
      <c r="A265" s="17">
        <v>140</v>
      </c>
      <c r="B265" s="17" t="s">
        <v>21</v>
      </c>
      <c r="C265" s="20">
        <v>45117</v>
      </c>
      <c r="D265" s="24">
        <v>14.6</v>
      </c>
      <c r="E265" s="24">
        <v>7.1</v>
      </c>
      <c r="F265" s="24">
        <v>7.5</v>
      </c>
      <c r="G265" s="17"/>
      <c r="H265" s="111"/>
      <c r="I265" s="111"/>
      <c r="J265" s="111"/>
      <c r="K265" s="111"/>
    </row>
    <row r="266" spans="1:11" ht="15.75" x14ac:dyDescent="0.25">
      <c r="A266" s="17">
        <v>140</v>
      </c>
      <c r="B266" s="17" t="s">
        <v>21</v>
      </c>
      <c r="C266" s="20">
        <v>45117</v>
      </c>
      <c r="D266" s="24">
        <v>13.7</v>
      </c>
      <c r="E266" s="24">
        <v>6.6</v>
      </c>
      <c r="F266" s="24">
        <v>7.1</v>
      </c>
      <c r="G266" s="17"/>
      <c r="H266" s="111"/>
      <c r="I266" s="111"/>
      <c r="J266" s="111"/>
      <c r="K266" s="111"/>
    </row>
    <row r="267" spans="1:11" ht="15.75" x14ac:dyDescent="0.25">
      <c r="A267" s="17">
        <v>163</v>
      </c>
      <c r="B267" s="17" t="s">
        <v>21</v>
      </c>
      <c r="C267" s="20">
        <v>45117</v>
      </c>
      <c r="D267" s="24">
        <v>59.2</v>
      </c>
      <c r="E267" s="24">
        <v>43.2</v>
      </c>
      <c r="F267" s="24">
        <v>16</v>
      </c>
      <c r="G267" s="17"/>
      <c r="H267" s="111"/>
      <c r="I267" s="111"/>
      <c r="J267" s="111"/>
      <c r="K267" s="111"/>
    </row>
    <row r="268" spans="1:11" ht="15.75" x14ac:dyDescent="0.25">
      <c r="A268" s="17">
        <v>163</v>
      </c>
      <c r="B268" s="17" t="s">
        <v>21</v>
      </c>
      <c r="C268" s="20">
        <v>45117</v>
      </c>
      <c r="D268" s="24">
        <v>59.2</v>
      </c>
      <c r="E268" s="24">
        <v>43.2</v>
      </c>
      <c r="F268" s="24">
        <v>16</v>
      </c>
      <c r="G268" s="17"/>
      <c r="H268" s="111"/>
      <c r="I268" s="111"/>
      <c r="J268" s="111"/>
      <c r="K268" s="111"/>
    </row>
    <row r="269" spans="1:11" ht="15.75" x14ac:dyDescent="0.25">
      <c r="A269" s="17">
        <v>180</v>
      </c>
      <c r="B269" s="17" t="s">
        <v>21</v>
      </c>
      <c r="C269" s="20">
        <v>45117</v>
      </c>
      <c r="D269" s="24">
        <v>15.4</v>
      </c>
      <c r="E269" s="24">
        <v>6.4</v>
      </c>
      <c r="F269" s="24">
        <v>9</v>
      </c>
      <c r="G269" s="17"/>
      <c r="H269" s="111"/>
      <c r="I269" s="111"/>
      <c r="J269" s="111"/>
      <c r="K269" s="111"/>
    </row>
    <row r="270" spans="1:11" ht="15.75" x14ac:dyDescent="0.25">
      <c r="A270" s="17">
        <v>180</v>
      </c>
      <c r="B270" s="17" t="s">
        <v>21</v>
      </c>
      <c r="C270" s="20">
        <v>45117</v>
      </c>
      <c r="D270" s="24">
        <v>15.2</v>
      </c>
      <c r="E270" s="24">
        <v>6.4</v>
      </c>
      <c r="F270" s="24">
        <v>8.7999999999999989</v>
      </c>
      <c r="G270" s="17"/>
      <c r="H270" s="111"/>
      <c r="I270" s="111"/>
      <c r="J270" s="111"/>
      <c r="K270" s="111"/>
    </row>
    <row r="271" spans="1:11" ht="15.75" x14ac:dyDescent="0.25">
      <c r="A271" s="17">
        <v>211</v>
      </c>
      <c r="B271" s="17" t="s">
        <v>21</v>
      </c>
      <c r="C271" s="20">
        <v>45117</v>
      </c>
      <c r="D271" s="24">
        <v>4.4000000000000004</v>
      </c>
      <c r="E271" s="24">
        <v>1.5</v>
      </c>
      <c r="F271" s="24">
        <v>2.9000000000000004</v>
      </c>
      <c r="G271" s="17"/>
      <c r="H271" s="111"/>
      <c r="I271" s="111"/>
      <c r="J271" s="111"/>
      <c r="K271" s="111"/>
    </row>
    <row r="272" spans="1:11" ht="15.75" x14ac:dyDescent="0.25">
      <c r="A272" s="17">
        <v>211</v>
      </c>
      <c r="B272" s="17" t="s">
        <v>21</v>
      </c>
      <c r="C272" s="20">
        <v>45117</v>
      </c>
      <c r="D272" s="24">
        <v>4.0999999999999996</v>
      </c>
      <c r="E272" s="24">
        <v>1.5</v>
      </c>
      <c r="F272" s="24">
        <v>2.5999999999999996</v>
      </c>
      <c r="G272" s="17"/>
      <c r="H272" s="111"/>
      <c r="I272" s="111"/>
      <c r="J272" s="111"/>
      <c r="K272" s="111"/>
    </row>
    <row r="273" spans="1:11" ht="15.75" x14ac:dyDescent="0.25">
      <c r="A273" s="17">
        <v>213</v>
      </c>
      <c r="B273" s="17" t="s">
        <v>21</v>
      </c>
      <c r="C273" s="20">
        <v>45117</v>
      </c>
      <c r="D273" s="24">
        <v>16.8</v>
      </c>
      <c r="E273" s="24">
        <v>6</v>
      </c>
      <c r="F273" s="24">
        <v>10.8</v>
      </c>
      <c r="G273" s="17"/>
      <c r="H273" s="111"/>
      <c r="I273" s="111"/>
      <c r="J273" s="111"/>
      <c r="K273" s="111"/>
    </row>
    <row r="274" spans="1:11" ht="15.75" x14ac:dyDescent="0.25">
      <c r="A274" s="17">
        <v>213</v>
      </c>
      <c r="B274" s="17" t="s">
        <v>21</v>
      </c>
      <c r="C274" s="20">
        <v>45117</v>
      </c>
      <c r="D274" s="24">
        <v>18.399999999999999</v>
      </c>
      <c r="E274" s="24">
        <v>7.2</v>
      </c>
      <c r="F274" s="24">
        <v>11.2</v>
      </c>
      <c r="G274" s="17"/>
      <c r="H274" s="111"/>
      <c r="I274" s="111"/>
      <c r="J274" s="111"/>
      <c r="K274" s="111"/>
    </row>
    <row r="275" spans="1:11" ht="15.75" x14ac:dyDescent="0.25">
      <c r="A275" s="17">
        <v>401</v>
      </c>
      <c r="B275" s="17" t="s">
        <v>21</v>
      </c>
      <c r="C275" s="20">
        <v>45117</v>
      </c>
      <c r="D275" s="24">
        <v>0</v>
      </c>
      <c r="E275" s="24">
        <v>0</v>
      </c>
      <c r="F275" s="24">
        <v>0</v>
      </c>
      <c r="G275" s="17"/>
      <c r="H275" s="111"/>
      <c r="I275" s="111"/>
      <c r="J275" s="111"/>
      <c r="K275" s="111"/>
    </row>
    <row r="276" spans="1:11" ht="15.75" x14ac:dyDescent="0.25">
      <c r="A276" s="17">
        <v>401</v>
      </c>
      <c r="B276" s="17" t="s">
        <v>21</v>
      </c>
      <c r="C276" s="20">
        <v>45117</v>
      </c>
      <c r="D276" s="24">
        <v>0.2</v>
      </c>
      <c r="E276" s="24">
        <v>0.2</v>
      </c>
      <c r="F276" s="24">
        <v>0</v>
      </c>
      <c r="G276" s="17"/>
      <c r="H276" s="111"/>
      <c r="I276" s="111"/>
      <c r="J276" s="111"/>
      <c r="K276" s="111"/>
    </row>
    <row r="277" spans="1:11" ht="15.75" x14ac:dyDescent="0.25">
      <c r="A277" s="17">
        <v>85</v>
      </c>
      <c r="B277" s="17" t="s">
        <v>21</v>
      </c>
      <c r="C277" s="20">
        <v>45118</v>
      </c>
      <c r="D277" s="24">
        <v>1.5</v>
      </c>
      <c r="E277" s="24">
        <v>0.7</v>
      </c>
      <c r="F277" s="24">
        <v>0.8</v>
      </c>
      <c r="G277" s="17"/>
      <c r="H277" s="111"/>
      <c r="I277" s="111"/>
      <c r="J277" s="111"/>
      <c r="K277" s="111"/>
    </row>
    <row r="278" spans="1:11" ht="15.75" x14ac:dyDescent="0.25">
      <c r="A278" s="17">
        <v>85</v>
      </c>
      <c r="B278" s="17" t="s">
        <v>21</v>
      </c>
      <c r="C278" s="20">
        <v>45118</v>
      </c>
      <c r="D278" s="24">
        <v>1.4</v>
      </c>
      <c r="E278" s="24">
        <v>0.6</v>
      </c>
      <c r="F278" s="24">
        <v>0.79999999999999993</v>
      </c>
      <c r="G278" s="17"/>
      <c r="H278" s="111"/>
      <c r="I278" s="111"/>
      <c r="J278" s="111"/>
      <c r="K278" s="111"/>
    </row>
    <row r="279" spans="1:11" ht="15.75" x14ac:dyDescent="0.25">
      <c r="A279" s="17">
        <v>133</v>
      </c>
      <c r="B279" s="17" t="s">
        <v>21</v>
      </c>
      <c r="C279" s="20">
        <v>45118</v>
      </c>
      <c r="D279" s="24">
        <v>4.8</v>
      </c>
      <c r="E279" s="24">
        <v>1.9</v>
      </c>
      <c r="F279" s="24">
        <v>2.9</v>
      </c>
      <c r="G279" s="17"/>
      <c r="H279" s="111"/>
      <c r="I279" s="111"/>
      <c r="J279" s="111"/>
      <c r="K279" s="111"/>
    </row>
    <row r="280" spans="1:11" ht="15.75" x14ac:dyDescent="0.25">
      <c r="A280" s="17">
        <v>133</v>
      </c>
      <c r="B280" s="17" t="s">
        <v>21</v>
      </c>
      <c r="C280" s="20">
        <v>45118</v>
      </c>
      <c r="D280" s="24">
        <v>5.0999999999999996</v>
      </c>
      <c r="E280" s="24">
        <v>2.4</v>
      </c>
      <c r="F280" s="24">
        <v>2.6999999999999997</v>
      </c>
      <c r="G280" s="17"/>
      <c r="H280" s="111"/>
      <c r="I280" s="111"/>
      <c r="J280" s="111"/>
      <c r="K280" s="111"/>
    </row>
    <row r="281" spans="1:11" ht="15.75" x14ac:dyDescent="0.25">
      <c r="A281" s="17">
        <v>149</v>
      </c>
      <c r="B281" s="17" t="s">
        <v>21</v>
      </c>
      <c r="C281" s="20">
        <v>45118</v>
      </c>
      <c r="D281" s="24">
        <v>1.6</v>
      </c>
      <c r="E281" s="24">
        <v>0.4</v>
      </c>
      <c r="F281" s="24">
        <v>1.2000000000000002</v>
      </c>
      <c r="G281" s="17"/>
      <c r="H281" s="111">
        <v>3</v>
      </c>
      <c r="I281" s="111"/>
      <c r="J281" s="111">
        <v>3</v>
      </c>
      <c r="K281" s="111"/>
    </row>
    <row r="282" spans="1:11" ht="15.75" x14ac:dyDescent="0.25">
      <c r="A282" s="17">
        <v>149</v>
      </c>
      <c r="B282" s="17" t="s">
        <v>21</v>
      </c>
      <c r="C282" s="20">
        <v>45118</v>
      </c>
      <c r="D282" s="24">
        <v>2.6</v>
      </c>
      <c r="E282" s="24">
        <v>0.6</v>
      </c>
      <c r="F282" s="24">
        <v>2</v>
      </c>
      <c r="G282" s="17"/>
      <c r="H282" s="111">
        <v>3</v>
      </c>
      <c r="I282" s="111"/>
      <c r="J282" s="111">
        <v>3</v>
      </c>
      <c r="K282" s="111"/>
    </row>
    <row r="283" spans="1:11" ht="15.75" x14ac:dyDescent="0.25">
      <c r="A283" s="17">
        <v>179</v>
      </c>
      <c r="B283" s="17" t="s">
        <v>21</v>
      </c>
      <c r="C283" s="20">
        <v>45118</v>
      </c>
      <c r="D283" s="24">
        <v>10.4</v>
      </c>
      <c r="E283" s="24">
        <v>2.2000000000000002</v>
      </c>
      <c r="F283" s="24">
        <v>8.1999999999999993</v>
      </c>
      <c r="G283" s="17"/>
      <c r="H283" s="111"/>
      <c r="I283" s="111"/>
      <c r="J283" s="111"/>
      <c r="K283" s="111"/>
    </row>
    <row r="284" spans="1:11" ht="15.75" x14ac:dyDescent="0.25">
      <c r="A284" s="17">
        <v>179</v>
      </c>
      <c r="B284" s="17" t="s">
        <v>21</v>
      </c>
      <c r="C284" s="20">
        <v>45118</v>
      </c>
      <c r="D284" s="24">
        <v>8.4</v>
      </c>
      <c r="E284" s="24">
        <v>1.6</v>
      </c>
      <c r="F284" s="24">
        <v>6.8000000000000007</v>
      </c>
      <c r="G284" s="17"/>
      <c r="H284" s="111"/>
      <c r="I284" s="111"/>
      <c r="J284" s="111"/>
      <c r="K284" s="111"/>
    </row>
    <row r="285" spans="1:11" ht="15.75" x14ac:dyDescent="0.25">
      <c r="A285" s="17">
        <v>181</v>
      </c>
      <c r="B285" s="17" t="s">
        <v>21</v>
      </c>
      <c r="C285" s="20">
        <v>45118</v>
      </c>
      <c r="D285" s="24">
        <v>6.1</v>
      </c>
      <c r="E285" s="24">
        <v>2.7</v>
      </c>
      <c r="F285" s="24">
        <v>3.3999999999999995</v>
      </c>
      <c r="G285" s="17"/>
      <c r="H285" s="111"/>
      <c r="I285" s="111"/>
      <c r="J285" s="111"/>
      <c r="K285" s="111"/>
    </row>
    <row r="286" spans="1:11" ht="15.75" x14ac:dyDescent="0.25">
      <c r="A286" s="17">
        <v>181</v>
      </c>
      <c r="B286" s="17" t="s">
        <v>21</v>
      </c>
      <c r="C286" s="20">
        <v>45118</v>
      </c>
      <c r="D286" s="24">
        <v>5.6</v>
      </c>
      <c r="E286" s="24">
        <v>2.4</v>
      </c>
      <c r="F286" s="24">
        <v>3.1999999999999997</v>
      </c>
      <c r="G286" s="17"/>
      <c r="H286" s="111"/>
      <c r="I286" s="111"/>
      <c r="J286" s="111"/>
      <c r="K286" s="111"/>
    </row>
    <row r="287" spans="1:11" ht="15.75" x14ac:dyDescent="0.25">
      <c r="A287" s="17">
        <v>185</v>
      </c>
      <c r="B287" s="17" t="s">
        <v>21</v>
      </c>
      <c r="C287" s="20">
        <v>45118</v>
      </c>
      <c r="D287" s="24">
        <v>12.9</v>
      </c>
      <c r="E287" s="24">
        <v>6.6</v>
      </c>
      <c r="F287" s="24">
        <v>6.3000000000000007</v>
      </c>
      <c r="G287" s="17"/>
      <c r="H287" s="111"/>
      <c r="I287" s="111"/>
      <c r="J287" s="111"/>
      <c r="K287" s="111"/>
    </row>
    <row r="288" spans="1:11" ht="15.75" x14ac:dyDescent="0.25">
      <c r="A288" s="17">
        <v>185</v>
      </c>
      <c r="B288" s="17" t="s">
        <v>21</v>
      </c>
      <c r="C288" s="20">
        <v>45118</v>
      </c>
      <c r="D288" s="24">
        <v>13.1</v>
      </c>
      <c r="E288" s="24">
        <v>6.9</v>
      </c>
      <c r="F288" s="24">
        <v>6.1999999999999993</v>
      </c>
      <c r="G288" s="17"/>
      <c r="H288" s="111"/>
      <c r="I288" s="111"/>
      <c r="J288" s="111"/>
      <c r="K288" s="111"/>
    </row>
    <row r="289" spans="1:11" ht="15.75" x14ac:dyDescent="0.25">
      <c r="A289" s="17">
        <v>228</v>
      </c>
      <c r="B289" s="17" t="s">
        <v>21</v>
      </c>
      <c r="C289" s="20">
        <v>45118</v>
      </c>
      <c r="D289" s="24">
        <v>31.2</v>
      </c>
      <c r="E289" s="24">
        <v>2.4</v>
      </c>
      <c r="F289" s="24">
        <v>28.8</v>
      </c>
      <c r="G289" s="17"/>
      <c r="H289" s="111"/>
      <c r="I289" s="111"/>
      <c r="J289" s="111"/>
      <c r="K289" s="111"/>
    </row>
    <row r="290" spans="1:11" ht="15.75" x14ac:dyDescent="0.25">
      <c r="A290" s="17">
        <v>228</v>
      </c>
      <c r="B290" s="17" t="s">
        <v>21</v>
      </c>
      <c r="C290" s="20">
        <v>45118</v>
      </c>
      <c r="D290" s="24">
        <v>33.6</v>
      </c>
      <c r="E290" s="24">
        <v>3.2</v>
      </c>
      <c r="F290" s="24">
        <v>30.400000000000002</v>
      </c>
      <c r="G290" s="17"/>
      <c r="H290" s="111"/>
      <c r="I290" s="111"/>
      <c r="J290" s="111"/>
      <c r="K290" s="111"/>
    </row>
    <row r="291" spans="1:11" ht="15.75" x14ac:dyDescent="0.25">
      <c r="A291" s="17">
        <v>48</v>
      </c>
      <c r="B291" s="17" t="s">
        <v>21</v>
      </c>
      <c r="C291" s="20">
        <v>45119</v>
      </c>
      <c r="D291" s="24">
        <v>6</v>
      </c>
      <c r="E291" s="24">
        <v>3</v>
      </c>
      <c r="F291" s="24">
        <v>3</v>
      </c>
      <c r="G291" s="17"/>
      <c r="H291" s="111"/>
      <c r="I291" s="111">
        <v>3</v>
      </c>
      <c r="J291" s="111"/>
      <c r="K291" s="111"/>
    </row>
    <row r="292" spans="1:11" ht="15.75" x14ac:dyDescent="0.25">
      <c r="A292" s="17">
        <v>48</v>
      </c>
      <c r="B292" s="17" t="s">
        <v>21</v>
      </c>
      <c r="C292" s="20">
        <v>45119</v>
      </c>
      <c r="D292" s="24">
        <v>5.3</v>
      </c>
      <c r="E292" s="24">
        <v>1.3</v>
      </c>
      <c r="F292" s="24">
        <v>4</v>
      </c>
      <c r="G292" s="17"/>
      <c r="H292" s="111"/>
      <c r="I292" s="111">
        <v>3</v>
      </c>
      <c r="J292" s="111"/>
      <c r="K292" s="111"/>
    </row>
    <row r="293" spans="1:11" ht="15.75" x14ac:dyDescent="0.25">
      <c r="A293" s="17">
        <v>49</v>
      </c>
      <c r="B293" s="17" t="s">
        <v>21</v>
      </c>
      <c r="C293" s="20">
        <v>45119</v>
      </c>
      <c r="D293" s="24">
        <v>9.3000000000000007</v>
      </c>
      <c r="E293" s="24">
        <v>3.3</v>
      </c>
      <c r="F293" s="24">
        <v>6.0000000000000009</v>
      </c>
      <c r="G293" s="17"/>
      <c r="H293" s="111"/>
      <c r="I293" s="111"/>
      <c r="J293" s="111"/>
      <c r="K293" s="111"/>
    </row>
    <row r="294" spans="1:11" ht="15.75" x14ac:dyDescent="0.25">
      <c r="A294" s="17">
        <v>49</v>
      </c>
      <c r="B294" s="17" t="s">
        <v>21</v>
      </c>
      <c r="C294" s="20">
        <v>45119</v>
      </c>
      <c r="D294" s="24">
        <v>8.3000000000000007</v>
      </c>
      <c r="E294" s="24">
        <v>2.7</v>
      </c>
      <c r="F294" s="24">
        <v>5.6000000000000005</v>
      </c>
      <c r="G294" s="17"/>
      <c r="H294" s="111"/>
      <c r="I294" s="111"/>
      <c r="J294" s="111"/>
      <c r="K294" s="111"/>
    </row>
    <row r="295" spans="1:11" ht="15.75" x14ac:dyDescent="0.25">
      <c r="A295" s="17">
        <v>57</v>
      </c>
      <c r="B295" s="17" t="s">
        <v>21</v>
      </c>
      <c r="C295" s="20">
        <v>45119</v>
      </c>
      <c r="D295" s="24">
        <v>3</v>
      </c>
      <c r="E295" s="24">
        <v>0</v>
      </c>
      <c r="F295" s="24">
        <v>3</v>
      </c>
      <c r="G295" s="17"/>
      <c r="H295" s="111"/>
      <c r="I295" s="111">
        <v>3</v>
      </c>
      <c r="J295" s="111"/>
      <c r="K295" s="111"/>
    </row>
    <row r="296" spans="1:11" ht="15.75" x14ac:dyDescent="0.25">
      <c r="A296" s="17">
        <v>57</v>
      </c>
      <c r="B296" s="17" t="s">
        <v>21</v>
      </c>
      <c r="C296" s="20">
        <v>45119</v>
      </c>
      <c r="D296" s="24">
        <v>3.4</v>
      </c>
      <c r="E296" s="24">
        <v>0.6</v>
      </c>
      <c r="F296" s="24">
        <v>2.8</v>
      </c>
      <c r="G296" s="17"/>
      <c r="H296" s="111"/>
      <c r="I296" s="111">
        <v>3</v>
      </c>
      <c r="J296" s="111"/>
      <c r="K296" s="111"/>
    </row>
    <row r="297" spans="1:11" ht="15.75" x14ac:dyDescent="0.25">
      <c r="A297" s="17">
        <v>72</v>
      </c>
      <c r="B297" s="17" t="s">
        <v>21</v>
      </c>
      <c r="C297" s="20">
        <v>45119</v>
      </c>
      <c r="D297" s="24">
        <v>5.4</v>
      </c>
      <c r="E297" s="24">
        <v>1.2</v>
      </c>
      <c r="F297" s="24">
        <v>4.2</v>
      </c>
      <c r="G297" s="17"/>
      <c r="H297" s="111"/>
      <c r="I297" s="111"/>
      <c r="J297" s="111"/>
      <c r="K297" s="111"/>
    </row>
    <row r="298" spans="1:11" ht="15.75" x14ac:dyDescent="0.25">
      <c r="A298" s="17">
        <v>72</v>
      </c>
      <c r="B298" s="17" t="s">
        <v>21</v>
      </c>
      <c r="C298" s="20">
        <v>45119</v>
      </c>
      <c r="D298" s="24">
        <v>6.4</v>
      </c>
      <c r="E298" s="24">
        <v>1.6</v>
      </c>
      <c r="F298" s="24">
        <v>4.8000000000000007</v>
      </c>
      <c r="G298" s="17"/>
      <c r="H298" s="111"/>
      <c r="I298" s="111"/>
      <c r="J298" s="111"/>
      <c r="K298" s="111"/>
    </row>
    <row r="299" spans="1:11" ht="15.75" x14ac:dyDescent="0.25">
      <c r="A299" s="17">
        <v>114</v>
      </c>
      <c r="B299" s="17" t="s">
        <v>21</v>
      </c>
      <c r="C299" s="20">
        <v>45119</v>
      </c>
      <c r="D299" s="24">
        <v>4.7</v>
      </c>
      <c r="E299" s="24">
        <v>1.3</v>
      </c>
      <c r="F299" s="24">
        <v>3.4000000000000004</v>
      </c>
      <c r="G299" s="17"/>
      <c r="H299" s="111"/>
      <c r="I299" s="111"/>
      <c r="J299" s="111">
        <v>3</v>
      </c>
      <c r="K299" s="111"/>
    </row>
    <row r="300" spans="1:11" ht="15.75" x14ac:dyDescent="0.25">
      <c r="A300" s="17">
        <v>114</v>
      </c>
      <c r="B300" s="17" t="s">
        <v>21</v>
      </c>
      <c r="C300" s="20">
        <v>45119</v>
      </c>
      <c r="D300" s="24">
        <v>6.7</v>
      </c>
      <c r="E300" s="24">
        <v>1</v>
      </c>
      <c r="F300" s="24">
        <v>5.7</v>
      </c>
      <c r="G300" s="17"/>
      <c r="H300" s="111"/>
      <c r="I300" s="111"/>
      <c r="J300" s="111">
        <v>3</v>
      </c>
      <c r="K300" s="111"/>
    </row>
    <row r="301" spans="1:11" ht="15.75" x14ac:dyDescent="0.25">
      <c r="A301" s="17">
        <v>115</v>
      </c>
      <c r="B301" s="17" t="s">
        <v>21</v>
      </c>
      <c r="C301" s="20">
        <v>45119</v>
      </c>
      <c r="D301" s="24">
        <v>2</v>
      </c>
      <c r="E301" s="24">
        <v>0.8</v>
      </c>
      <c r="F301" s="24">
        <v>1.2</v>
      </c>
      <c r="G301" s="17"/>
      <c r="H301" s="111"/>
      <c r="I301" s="111"/>
      <c r="J301" s="111">
        <v>3</v>
      </c>
      <c r="K301" s="111"/>
    </row>
    <row r="302" spans="1:11" ht="15.75" x14ac:dyDescent="0.25">
      <c r="A302" s="17">
        <v>115</v>
      </c>
      <c r="B302" s="17" t="s">
        <v>21</v>
      </c>
      <c r="C302" s="20">
        <v>45119</v>
      </c>
      <c r="D302" s="24">
        <v>2.8</v>
      </c>
      <c r="E302" s="24">
        <v>0.8</v>
      </c>
      <c r="F302" s="24">
        <v>1.9999999999999998</v>
      </c>
      <c r="G302" s="17"/>
      <c r="H302" s="111"/>
      <c r="I302" s="111"/>
      <c r="J302" s="111">
        <v>3</v>
      </c>
      <c r="K302" s="111"/>
    </row>
    <row r="303" spans="1:11" ht="15.75" x14ac:dyDescent="0.25">
      <c r="A303" s="17">
        <v>123</v>
      </c>
      <c r="B303" s="17" t="s">
        <v>21</v>
      </c>
      <c r="C303" s="20">
        <v>45119</v>
      </c>
      <c r="D303" s="24">
        <v>41</v>
      </c>
      <c r="E303" s="24">
        <v>12</v>
      </c>
      <c r="F303" s="24">
        <v>29</v>
      </c>
      <c r="G303" s="17"/>
      <c r="H303" s="111"/>
      <c r="I303" s="111"/>
      <c r="J303" s="111"/>
      <c r="K303" s="111"/>
    </row>
    <row r="304" spans="1:11" ht="15.75" x14ac:dyDescent="0.25">
      <c r="A304" s="17">
        <v>123</v>
      </c>
      <c r="B304" s="17" t="s">
        <v>21</v>
      </c>
      <c r="C304" s="20">
        <v>45119</v>
      </c>
      <c r="D304" s="24">
        <v>44</v>
      </c>
      <c r="E304" s="24">
        <v>14</v>
      </c>
      <c r="F304" s="24">
        <v>30</v>
      </c>
      <c r="G304" s="17"/>
      <c r="H304" s="111"/>
      <c r="I304" s="111"/>
      <c r="J304" s="111"/>
      <c r="K304" s="111"/>
    </row>
    <row r="305" spans="1:11" ht="15.75" x14ac:dyDescent="0.25">
      <c r="A305" s="17">
        <v>182</v>
      </c>
      <c r="B305" s="17" t="s">
        <v>21</v>
      </c>
      <c r="C305" s="20">
        <v>45119</v>
      </c>
      <c r="D305" s="24">
        <v>0.9</v>
      </c>
      <c r="E305" s="24">
        <v>0</v>
      </c>
      <c r="F305" s="24">
        <v>0.9</v>
      </c>
      <c r="G305" s="17"/>
      <c r="H305" s="111"/>
      <c r="I305" s="111">
        <v>2</v>
      </c>
      <c r="J305" s="111"/>
      <c r="K305" s="111"/>
    </row>
    <row r="306" spans="1:11" ht="15.75" x14ac:dyDescent="0.25">
      <c r="A306" s="17">
        <v>182</v>
      </c>
      <c r="B306" s="17" t="s">
        <v>21</v>
      </c>
      <c r="C306" s="20">
        <v>45119</v>
      </c>
      <c r="D306" s="24">
        <v>1.1000000000000001</v>
      </c>
      <c r="E306" s="24">
        <v>0.1</v>
      </c>
      <c r="F306" s="24">
        <v>1</v>
      </c>
      <c r="G306" s="17"/>
      <c r="H306" s="111"/>
      <c r="I306" s="111"/>
      <c r="J306" s="111"/>
      <c r="K306" s="111"/>
    </row>
    <row r="307" spans="1:11" ht="15.75" x14ac:dyDescent="0.25">
      <c r="A307" s="17">
        <v>219</v>
      </c>
      <c r="B307" s="17" t="s">
        <v>21</v>
      </c>
      <c r="C307" s="20">
        <v>45120</v>
      </c>
      <c r="D307" s="24">
        <v>29</v>
      </c>
      <c r="E307" s="24">
        <v>2</v>
      </c>
      <c r="F307" s="24">
        <v>27</v>
      </c>
      <c r="G307" s="17"/>
      <c r="H307" s="111"/>
      <c r="I307" s="111"/>
      <c r="J307" s="111">
        <v>3</v>
      </c>
      <c r="K307" s="111"/>
    </row>
    <row r="308" spans="1:11" ht="15.75" x14ac:dyDescent="0.25">
      <c r="A308" s="17">
        <v>219</v>
      </c>
      <c r="B308" s="17" t="s">
        <v>21</v>
      </c>
      <c r="C308" s="20">
        <v>45120</v>
      </c>
      <c r="D308" s="24">
        <v>32</v>
      </c>
      <c r="E308" s="24">
        <v>3</v>
      </c>
      <c r="F308" s="24">
        <v>29</v>
      </c>
      <c r="G308" s="17"/>
      <c r="H308" s="111"/>
      <c r="I308" s="111"/>
      <c r="J308" s="111">
        <v>3</v>
      </c>
      <c r="K308" s="111"/>
    </row>
    <row r="309" spans="1:11" ht="15.75" x14ac:dyDescent="0.25">
      <c r="A309" s="17">
        <v>411</v>
      </c>
      <c r="B309" s="17" t="s">
        <v>21</v>
      </c>
      <c r="C309" s="20">
        <v>45120</v>
      </c>
      <c r="D309" s="24">
        <v>7.3</v>
      </c>
      <c r="E309" s="24">
        <v>0</v>
      </c>
      <c r="F309" s="24">
        <v>7.3</v>
      </c>
      <c r="G309" s="17"/>
      <c r="H309" s="111"/>
      <c r="I309" s="111">
        <v>2</v>
      </c>
      <c r="J309" s="111"/>
      <c r="K309" s="111"/>
    </row>
    <row r="310" spans="1:11" ht="15.75" x14ac:dyDescent="0.25">
      <c r="A310" s="17">
        <v>411</v>
      </c>
      <c r="B310" s="17" t="s">
        <v>21</v>
      </c>
      <c r="C310" s="20">
        <v>45120</v>
      </c>
      <c r="D310" s="24">
        <v>7.3</v>
      </c>
      <c r="E310" s="24">
        <v>0</v>
      </c>
      <c r="F310" s="24">
        <v>7.3</v>
      </c>
      <c r="G310" s="17"/>
      <c r="H310" s="111"/>
      <c r="I310" s="111">
        <v>2</v>
      </c>
      <c r="J310" s="111"/>
      <c r="K310" s="111"/>
    </row>
    <row r="311" spans="1:11" ht="15.75" x14ac:dyDescent="0.25">
      <c r="A311" s="17">
        <v>438</v>
      </c>
      <c r="B311" s="17" t="s">
        <v>21</v>
      </c>
      <c r="C311" s="20">
        <v>45120</v>
      </c>
      <c r="D311" s="24">
        <v>9.6999999999999993</v>
      </c>
      <c r="E311" s="24">
        <v>4.3</v>
      </c>
      <c r="F311" s="24">
        <v>5.3999999999999995</v>
      </c>
      <c r="G311" s="17"/>
      <c r="H311" s="111"/>
      <c r="I311" s="111">
        <v>3</v>
      </c>
      <c r="J311" s="111"/>
      <c r="K311" s="111"/>
    </row>
    <row r="312" spans="1:11" ht="15.75" x14ac:dyDescent="0.25">
      <c r="A312" s="17">
        <v>438</v>
      </c>
      <c r="B312" s="17" t="s">
        <v>21</v>
      </c>
      <c r="C312" s="20">
        <v>45120</v>
      </c>
      <c r="D312" s="24">
        <v>9</v>
      </c>
      <c r="E312" s="24">
        <v>2.7</v>
      </c>
      <c r="F312" s="24">
        <v>6.3</v>
      </c>
      <c r="G312" s="17"/>
      <c r="H312" s="111"/>
      <c r="I312" s="111">
        <v>3</v>
      </c>
      <c r="J312" s="111"/>
      <c r="K312" s="111"/>
    </row>
    <row r="313" spans="1:11" ht="15.75" x14ac:dyDescent="0.25">
      <c r="A313" s="17">
        <v>92</v>
      </c>
      <c r="B313" s="17" t="s">
        <v>21</v>
      </c>
      <c r="C313" s="20">
        <v>45124</v>
      </c>
      <c r="D313" s="24">
        <v>7.9</v>
      </c>
      <c r="E313" s="24">
        <v>1.5</v>
      </c>
      <c r="F313" s="24">
        <v>6.4</v>
      </c>
      <c r="G313" s="70" t="s">
        <v>36</v>
      </c>
      <c r="H313" s="39">
        <v>9</v>
      </c>
      <c r="I313" s="112">
        <v>3</v>
      </c>
      <c r="J313" s="39">
        <v>9</v>
      </c>
      <c r="K313" s="111"/>
    </row>
    <row r="314" spans="1:11" ht="15.75" x14ac:dyDescent="0.25">
      <c r="A314" s="17">
        <v>92</v>
      </c>
      <c r="B314" s="17" t="s">
        <v>21</v>
      </c>
      <c r="C314" s="20">
        <v>45124</v>
      </c>
      <c r="D314" s="24">
        <v>5.6</v>
      </c>
      <c r="E314" s="24">
        <v>0.9</v>
      </c>
      <c r="F314" s="24">
        <v>4.6999999999999993</v>
      </c>
      <c r="G314" s="70" t="s">
        <v>36</v>
      </c>
      <c r="H314" s="39">
        <v>9</v>
      </c>
      <c r="I314" s="112">
        <v>3</v>
      </c>
      <c r="J314" s="39">
        <v>9</v>
      </c>
      <c r="K314" s="111"/>
    </row>
    <row r="315" spans="1:11" ht="15.75" x14ac:dyDescent="0.25">
      <c r="A315" s="17">
        <v>93</v>
      </c>
      <c r="B315" s="17" t="s">
        <v>21</v>
      </c>
      <c r="C315" s="20">
        <v>45124</v>
      </c>
      <c r="D315" s="24">
        <v>2.7</v>
      </c>
      <c r="E315" s="24">
        <v>0.9</v>
      </c>
      <c r="F315" s="24">
        <v>1.8000000000000003</v>
      </c>
      <c r="G315" s="70" t="s">
        <v>36</v>
      </c>
      <c r="H315" s="39">
        <v>9</v>
      </c>
      <c r="I315" s="39">
        <v>9</v>
      </c>
      <c r="J315" s="39">
        <v>9</v>
      </c>
      <c r="K315" s="111"/>
    </row>
    <row r="316" spans="1:11" ht="15.75" x14ac:dyDescent="0.25">
      <c r="A316" s="17">
        <v>93</v>
      </c>
      <c r="B316" s="17" t="s">
        <v>21</v>
      </c>
      <c r="C316" s="20">
        <v>45124</v>
      </c>
      <c r="D316" s="24">
        <v>2.6</v>
      </c>
      <c r="E316" s="24">
        <v>0.6</v>
      </c>
      <c r="F316" s="24">
        <v>2</v>
      </c>
      <c r="G316" s="70" t="s">
        <v>36</v>
      </c>
      <c r="H316" s="39">
        <v>9</v>
      </c>
      <c r="I316" s="39">
        <v>9</v>
      </c>
      <c r="J316" s="39">
        <v>9</v>
      </c>
      <c r="K316" s="111"/>
    </row>
    <row r="317" spans="1:11" ht="15.75" x14ac:dyDescent="0.25">
      <c r="A317" s="17">
        <v>96</v>
      </c>
      <c r="B317" s="17" t="s">
        <v>21</v>
      </c>
      <c r="C317" s="20">
        <v>45124</v>
      </c>
      <c r="D317" s="24">
        <v>3.7</v>
      </c>
      <c r="E317" s="24">
        <v>2</v>
      </c>
      <c r="F317" s="24">
        <v>1.7000000000000002</v>
      </c>
      <c r="G317" s="70" t="s">
        <v>36</v>
      </c>
      <c r="H317" s="39">
        <v>9</v>
      </c>
      <c r="I317" s="112">
        <v>3</v>
      </c>
      <c r="J317" s="39">
        <v>9</v>
      </c>
      <c r="K317" s="111"/>
    </row>
    <row r="318" spans="1:11" ht="15.75" x14ac:dyDescent="0.25">
      <c r="A318" s="17">
        <v>96</v>
      </c>
      <c r="B318" s="17" t="s">
        <v>21</v>
      </c>
      <c r="C318" s="20">
        <v>45124</v>
      </c>
      <c r="D318" s="24">
        <v>2.8</v>
      </c>
      <c r="E318" s="24">
        <v>1.2</v>
      </c>
      <c r="F318" s="24">
        <v>1.5999999999999999</v>
      </c>
      <c r="G318" s="70" t="s">
        <v>36</v>
      </c>
      <c r="H318" s="39">
        <v>9</v>
      </c>
      <c r="I318" s="112">
        <v>3</v>
      </c>
      <c r="J318" s="39">
        <v>9</v>
      </c>
      <c r="K318" s="111"/>
    </row>
    <row r="319" spans="1:11" ht="15.75" x14ac:dyDescent="0.25">
      <c r="A319" s="17">
        <v>145</v>
      </c>
      <c r="B319" s="17" t="s">
        <v>21</v>
      </c>
      <c r="C319" s="20">
        <v>45124</v>
      </c>
      <c r="D319" s="24">
        <v>3.8</v>
      </c>
      <c r="E319" s="24">
        <v>1.1000000000000001</v>
      </c>
      <c r="F319" s="24">
        <v>2.6999999999999997</v>
      </c>
      <c r="G319" s="17"/>
      <c r="H319" s="111"/>
      <c r="I319" s="111"/>
      <c r="J319" s="111"/>
      <c r="K319" s="111"/>
    </row>
    <row r="320" spans="1:11" ht="15.75" x14ac:dyDescent="0.25">
      <c r="A320" s="17">
        <v>145</v>
      </c>
      <c r="B320" s="17" t="s">
        <v>21</v>
      </c>
      <c r="C320" s="20">
        <v>45124</v>
      </c>
      <c r="D320" s="24">
        <v>3.8</v>
      </c>
      <c r="E320" s="24">
        <v>1.1000000000000001</v>
      </c>
      <c r="F320" s="24">
        <v>2.6999999999999997</v>
      </c>
      <c r="G320" s="17"/>
      <c r="H320" s="111"/>
      <c r="I320" s="111"/>
      <c r="J320" s="111"/>
      <c r="K320" s="111"/>
    </row>
    <row r="321" spans="1:11" ht="15.75" x14ac:dyDescent="0.25">
      <c r="A321" s="17">
        <v>184</v>
      </c>
      <c r="B321" s="17" t="s">
        <v>21</v>
      </c>
      <c r="C321" s="20">
        <v>45124</v>
      </c>
      <c r="D321" s="24">
        <v>3.6</v>
      </c>
      <c r="E321" s="24">
        <v>1.3</v>
      </c>
      <c r="F321" s="24">
        <v>2.2999999999999998</v>
      </c>
      <c r="G321" s="70" t="s">
        <v>36</v>
      </c>
      <c r="H321" s="39">
        <v>9</v>
      </c>
      <c r="I321" s="39">
        <v>9</v>
      </c>
      <c r="J321" s="39">
        <v>9</v>
      </c>
      <c r="K321" s="111"/>
    </row>
    <row r="322" spans="1:11" ht="15.75" x14ac:dyDescent="0.25">
      <c r="A322" s="17">
        <v>184</v>
      </c>
      <c r="B322" s="17" t="s">
        <v>21</v>
      </c>
      <c r="C322" s="20">
        <v>45124</v>
      </c>
      <c r="D322" s="24">
        <v>2.9</v>
      </c>
      <c r="E322" s="24">
        <v>1.2</v>
      </c>
      <c r="F322" s="24">
        <v>1.7</v>
      </c>
      <c r="G322" s="70" t="s">
        <v>36</v>
      </c>
      <c r="H322" s="39">
        <v>9</v>
      </c>
      <c r="I322" s="39">
        <v>9</v>
      </c>
      <c r="J322" s="39">
        <v>9</v>
      </c>
      <c r="K322" s="111"/>
    </row>
    <row r="323" spans="1:11" ht="15.75" x14ac:dyDescent="0.25">
      <c r="A323" s="17">
        <v>70</v>
      </c>
      <c r="B323" s="17" t="s">
        <v>21</v>
      </c>
      <c r="C323" s="20">
        <v>45125</v>
      </c>
      <c r="D323" s="24">
        <v>16.399999999999999</v>
      </c>
      <c r="E323" s="24">
        <v>4.4000000000000004</v>
      </c>
      <c r="F323" s="24">
        <v>11.999999999999998</v>
      </c>
      <c r="G323" s="70" t="s">
        <v>36</v>
      </c>
      <c r="H323" s="39">
        <v>9</v>
      </c>
      <c r="I323" s="39">
        <v>9</v>
      </c>
      <c r="J323" s="39">
        <v>9</v>
      </c>
      <c r="K323" s="111"/>
    </row>
    <row r="324" spans="1:11" ht="15.75" x14ac:dyDescent="0.25">
      <c r="A324" s="17">
        <v>70</v>
      </c>
      <c r="B324" s="17" t="s">
        <v>21</v>
      </c>
      <c r="C324" s="20">
        <v>45125</v>
      </c>
      <c r="D324" s="24">
        <v>19.2</v>
      </c>
      <c r="E324" s="24">
        <v>4.8</v>
      </c>
      <c r="F324" s="24">
        <v>14.399999999999999</v>
      </c>
      <c r="G324" s="70" t="s">
        <v>36</v>
      </c>
      <c r="H324" s="39">
        <v>9</v>
      </c>
      <c r="I324" s="39">
        <v>9</v>
      </c>
      <c r="J324" s="39">
        <v>9</v>
      </c>
      <c r="K324" s="111"/>
    </row>
    <row r="325" spans="1:11" ht="15.75" x14ac:dyDescent="0.25">
      <c r="A325" s="17">
        <v>91</v>
      </c>
      <c r="B325" s="17" t="s">
        <v>21</v>
      </c>
      <c r="C325" s="20">
        <v>45125</v>
      </c>
      <c r="D325" s="24">
        <v>18.399999999999999</v>
      </c>
      <c r="E325" s="24">
        <v>7.6</v>
      </c>
      <c r="F325" s="24">
        <v>10.799999999999999</v>
      </c>
      <c r="G325" s="70" t="s">
        <v>36</v>
      </c>
      <c r="H325" s="39">
        <v>9</v>
      </c>
      <c r="I325" s="39">
        <v>9</v>
      </c>
      <c r="J325" s="39">
        <v>9</v>
      </c>
      <c r="K325" s="111"/>
    </row>
    <row r="326" spans="1:11" ht="15.75" x14ac:dyDescent="0.25">
      <c r="A326" s="17">
        <v>91</v>
      </c>
      <c r="B326" s="17" t="s">
        <v>21</v>
      </c>
      <c r="C326" s="20">
        <v>45125</v>
      </c>
      <c r="D326" s="24">
        <v>18.8</v>
      </c>
      <c r="E326" s="24">
        <v>7.6</v>
      </c>
      <c r="F326" s="24">
        <v>11.200000000000001</v>
      </c>
      <c r="G326" s="17"/>
      <c r="H326" s="112"/>
      <c r="I326" s="112"/>
      <c r="J326" s="112"/>
      <c r="K326" s="111"/>
    </row>
    <row r="327" spans="1:11" ht="15.75" x14ac:dyDescent="0.25">
      <c r="A327" s="17">
        <v>120</v>
      </c>
      <c r="B327" s="17" t="s">
        <v>21</v>
      </c>
      <c r="C327" s="20">
        <v>45125</v>
      </c>
      <c r="D327" s="24">
        <v>6.8</v>
      </c>
      <c r="E327" s="24">
        <v>2.2000000000000002</v>
      </c>
      <c r="F327" s="24">
        <v>4.5999999999999996</v>
      </c>
      <c r="G327" s="70" t="s">
        <v>36</v>
      </c>
      <c r="H327" s="39">
        <v>9</v>
      </c>
      <c r="I327" s="39">
        <v>9</v>
      </c>
      <c r="J327" s="39">
        <v>9</v>
      </c>
      <c r="K327" s="111"/>
    </row>
    <row r="328" spans="1:11" ht="15.75" x14ac:dyDescent="0.25">
      <c r="A328" s="17">
        <v>120</v>
      </c>
      <c r="B328" s="17" t="s">
        <v>21</v>
      </c>
      <c r="C328" s="20">
        <v>45125</v>
      </c>
      <c r="D328" s="24">
        <v>6.8</v>
      </c>
      <c r="E328" s="24">
        <v>2.2000000000000002</v>
      </c>
      <c r="F328" s="24">
        <v>4.5999999999999996</v>
      </c>
      <c r="G328" s="70" t="s">
        <v>36</v>
      </c>
      <c r="H328" s="39">
        <v>9</v>
      </c>
      <c r="I328" s="39">
        <v>9</v>
      </c>
      <c r="J328" s="39">
        <v>9</v>
      </c>
      <c r="K328" s="111"/>
    </row>
    <row r="329" spans="1:11" ht="15.75" x14ac:dyDescent="0.25">
      <c r="A329" s="17">
        <v>165</v>
      </c>
      <c r="B329" s="17" t="s">
        <v>21</v>
      </c>
      <c r="C329" s="20">
        <v>45125</v>
      </c>
      <c r="D329" s="24">
        <v>18.8</v>
      </c>
      <c r="E329" s="24">
        <v>8.4</v>
      </c>
      <c r="F329" s="24">
        <v>10.4</v>
      </c>
      <c r="G329" s="70" t="s">
        <v>36</v>
      </c>
      <c r="H329" s="39">
        <v>9</v>
      </c>
      <c r="I329" s="39">
        <v>9</v>
      </c>
      <c r="J329" s="39">
        <v>9</v>
      </c>
      <c r="K329" s="111"/>
    </row>
    <row r="330" spans="1:11" ht="15.75" x14ac:dyDescent="0.25">
      <c r="A330" s="17">
        <v>165</v>
      </c>
      <c r="B330" s="17" t="s">
        <v>21</v>
      </c>
      <c r="C330" s="20">
        <v>45125</v>
      </c>
      <c r="D330" s="24">
        <v>18.399999999999999</v>
      </c>
      <c r="E330" s="24">
        <v>8.4</v>
      </c>
      <c r="F330" s="24">
        <v>9.9999999999999982</v>
      </c>
      <c r="G330" s="70" t="s">
        <v>36</v>
      </c>
      <c r="H330" s="39">
        <v>9</v>
      </c>
      <c r="I330" s="39">
        <v>9</v>
      </c>
      <c r="J330" s="39">
        <v>9</v>
      </c>
      <c r="K330" s="111"/>
    </row>
    <row r="331" spans="1:11" ht="15.75" x14ac:dyDescent="0.25">
      <c r="A331" s="17">
        <v>169</v>
      </c>
      <c r="B331" s="17" t="s">
        <v>21</v>
      </c>
      <c r="C331" s="20">
        <v>45125</v>
      </c>
      <c r="D331" s="24">
        <v>15.2</v>
      </c>
      <c r="E331" s="24">
        <v>3.2</v>
      </c>
      <c r="F331" s="24">
        <v>12</v>
      </c>
      <c r="G331" s="70" t="s">
        <v>36</v>
      </c>
      <c r="H331" s="39">
        <v>9</v>
      </c>
      <c r="I331" s="39">
        <v>9</v>
      </c>
      <c r="J331" s="39">
        <v>9</v>
      </c>
      <c r="K331" s="111"/>
    </row>
    <row r="332" spans="1:11" ht="15.75" x14ac:dyDescent="0.25">
      <c r="A332" s="17">
        <v>169</v>
      </c>
      <c r="B332" s="17" t="s">
        <v>21</v>
      </c>
      <c r="C332" s="20">
        <v>45125</v>
      </c>
      <c r="D332" s="24">
        <v>16</v>
      </c>
      <c r="E332" s="24">
        <v>4</v>
      </c>
      <c r="F332" s="24">
        <v>12</v>
      </c>
      <c r="G332" s="70" t="s">
        <v>36</v>
      </c>
      <c r="H332" s="39">
        <v>9</v>
      </c>
      <c r="I332" s="39">
        <v>9</v>
      </c>
      <c r="J332" s="39">
        <v>9</v>
      </c>
      <c r="K332" s="111"/>
    </row>
    <row r="333" spans="1:11" ht="15.75" x14ac:dyDescent="0.25">
      <c r="A333" s="17">
        <v>183</v>
      </c>
      <c r="B333" s="17" t="s">
        <v>21</v>
      </c>
      <c r="C333" s="20">
        <v>45125</v>
      </c>
      <c r="D333" s="24">
        <v>12</v>
      </c>
      <c r="E333" s="24">
        <v>1.6</v>
      </c>
      <c r="F333" s="24">
        <v>10.4</v>
      </c>
      <c r="G333" s="70" t="s">
        <v>36</v>
      </c>
      <c r="H333" s="39">
        <v>9</v>
      </c>
      <c r="I333" s="39">
        <v>9</v>
      </c>
      <c r="J333" s="39">
        <v>9</v>
      </c>
      <c r="K333" s="111"/>
    </row>
    <row r="334" spans="1:11" ht="15.75" x14ac:dyDescent="0.25">
      <c r="A334" s="17">
        <v>183</v>
      </c>
      <c r="B334" s="17" t="s">
        <v>21</v>
      </c>
      <c r="C334" s="20">
        <v>45125</v>
      </c>
      <c r="D334" s="24">
        <v>12</v>
      </c>
      <c r="E334" s="24">
        <v>2</v>
      </c>
      <c r="F334" s="24">
        <v>10</v>
      </c>
      <c r="G334" s="70" t="s">
        <v>36</v>
      </c>
      <c r="H334" s="39">
        <v>9</v>
      </c>
      <c r="I334" s="39">
        <v>9</v>
      </c>
      <c r="J334" s="39">
        <v>9</v>
      </c>
      <c r="K334" s="111"/>
    </row>
    <row r="335" spans="1:11" ht="15.75" x14ac:dyDescent="0.25">
      <c r="A335" s="17">
        <v>45</v>
      </c>
      <c r="B335" s="17" t="s">
        <v>21</v>
      </c>
      <c r="C335" s="20">
        <v>45126</v>
      </c>
      <c r="D335" s="24">
        <v>1.5</v>
      </c>
      <c r="E335" s="24">
        <v>0.7</v>
      </c>
      <c r="F335" s="24">
        <v>0.8</v>
      </c>
      <c r="G335" s="17"/>
      <c r="H335" s="111"/>
      <c r="I335" s="111"/>
      <c r="J335" s="111"/>
      <c r="K335" s="111"/>
    </row>
    <row r="336" spans="1:11" ht="15.75" x14ac:dyDescent="0.25">
      <c r="A336" s="17">
        <v>45</v>
      </c>
      <c r="B336" s="17" t="s">
        <v>21</v>
      </c>
      <c r="C336" s="20">
        <v>45126</v>
      </c>
      <c r="D336" s="24">
        <v>1.1000000000000001</v>
      </c>
      <c r="E336" s="24">
        <v>0.3</v>
      </c>
      <c r="F336" s="24">
        <v>0.8</v>
      </c>
      <c r="G336" s="17"/>
      <c r="H336" s="111"/>
      <c r="I336" s="111"/>
      <c r="J336" s="111"/>
      <c r="K336" s="111"/>
    </row>
    <row r="337" spans="1:11" ht="15.75" x14ac:dyDescent="0.25">
      <c r="A337" s="17">
        <v>74</v>
      </c>
      <c r="B337" s="17" t="s">
        <v>21</v>
      </c>
      <c r="C337" s="20">
        <v>45126</v>
      </c>
      <c r="D337" s="24">
        <v>7</v>
      </c>
      <c r="E337" s="24">
        <v>2.2999999999999998</v>
      </c>
      <c r="F337" s="24">
        <v>4.7</v>
      </c>
      <c r="G337" s="17"/>
      <c r="H337" s="111"/>
      <c r="I337" s="111"/>
      <c r="J337" s="111"/>
      <c r="K337" s="111"/>
    </row>
    <row r="338" spans="1:11" ht="15.75" x14ac:dyDescent="0.25">
      <c r="A338" s="17">
        <v>74</v>
      </c>
      <c r="B338" s="17" t="s">
        <v>21</v>
      </c>
      <c r="C338" s="20">
        <v>45126</v>
      </c>
      <c r="D338" s="24">
        <v>7.5</v>
      </c>
      <c r="E338" s="24">
        <v>2.5</v>
      </c>
      <c r="F338" s="24">
        <v>5</v>
      </c>
      <c r="G338" s="17"/>
      <c r="H338" s="111"/>
      <c r="I338" s="111"/>
      <c r="J338" s="111"/>
      <c r="K338" s="111"/>
    </row>
    <row r="339" spans="1:11" ht="15.75" x14ac:dyDescent="0.25">
      <c r="A339" s="17">
        <v>87</v>
      </c>
      <c r="B339" s="17" t="s">
        <v>21</v>
      </c>
      <c r="C339" s="20">
        <v>45126</v>
      </c>
      <c r="D339" s="24">
        <v>4.8</v>
      </c>
      <c r="E339" s="24">
        <v>2.4</v>
      </c>
      <c r="F339" s="24">
        <v>2.4</v>
      </c>
      <c r="G339" s="17"/>
      <c r="H339" s="111"/>
      <c r="I339" s="111"/>
      <c r="J339" s="111"/>
      <c r="K339" s="111"/>
    </row>
    <row r="340" spans="1:11" ht="15.75" x14ac:dyDescent="0.25">
      <c r="A340" s="17">
        <v>87</v>
      </c>
      <c r="B340" s="17" t="s">
        <v>21</v>
      </c>
      <c r="C340" s="20">
        <v>45126</v>
      </c>
      <c r="D340" s="24">
        <v>4.2</v>
      </c>
      <c r="E340" s="24">
        <v>2</v>
      </c>
      <c r="F340" s="24">
        <v>2.2000000000000002</v>
      </c>
      <c r="G340" s="17"/>
      <c r="H340" s="111"/>
      <c r="I340" s="111"/>
      <c r="J340" s="111"/>
      <c r="K340" s="111"/>
    </row>
    <row r="341" spans="1:11" ht="15.75" x14ac:dyDescent="0.25">
      <c r="A341" s="17">
        <v>98</v>
      </c>
      <c r="B341" s="17" t="s">
        <v>21</v>
      </c>
      <c r="C341" s="20">
        <v>45126</v>
      </c>
      <c r="D341" s="24">
        <v>1.8</v>
      </c>
      <c r="E341" s="24">
        <v>0</v>
      </c>
      <c r="F341" s="24">
        <v>1.8</v>
      </c>
      <c r="G341" s="17"/>
      <c r="H341" s="111"/>
      <c r="I341" s="111">
        <v>2</v>
      </c>
      <c r="J341" s="111"/>
      <c r="K341" s="111"/>
    </row>
    <row r="342" spans="1:11" ht="15.75" x14ac:dyDescent="0.25">
      <c r="A342" s="17">
        <v>98</v>
      </c>
      <c r="B342" s="17" t="s">
        <v>21</v>
      </c>
      <c r="C342" s="20">
        <v>45126</v>
      </c>
      <c r="D342" s="24">
        <v>2.4</v>
      </c>
      <c r="E342" s="24">
        <v>0</v>
      </c>
      <c r="F342" s="24">
        <v>2.4</v>
      </c>
      <c r="G342" s="17"/>
      <c r="H342" s="111"/>
      <c r="I342" s="111">
        <v>2</v>
      </c>
      <c r="J342" s="111"/>
      <c r="K342" s="111"/>
    </row>
    <row r="343" spans="1:11" ht="15.75" x14ac:dyDescent="0.25">
      <c r="A343" s="17">
        <v>150</v>
      </c>
      <c r="B343" s="17" t="s">
        <v>21</v>
      </c>
      <c r="C343" s="20">
        <v>45126</v>
      </c>
      <c r="D343" s="24">
        <v>9.3000000000000007</v>
      </c>
      <c r="E343" s="24">
        <v>1.7</v>
      </c>
      <c r="F343" s="24">
        <v>7.6000000000000005</v>
      </c>
      <c r="G343" s="17"/>
      <c r="H343" s="111"/>
      <c r="I343" s="111">
        <v>3</v>
      </c>
      <c r="J343" s="111"/>
      <c r="K343" s="111"/>
    </row>
    <row r="344" spans="1:11" ht="15.75" x14ac:dyDescent="0.25">
      <c r="A344" s="17">
        <v>150</v>
      </c>
      <c r="B344" s="17" t="s">
        <v>21</v>
      </c>
      <c r="C344" s="20">
        <v>45126</v>
      </c>
      <c r="D344" s="24">
        <v>9</v>
      </c>
      <c r="E344" s="24">
        <v>1</v>
      </c>
      <c r="F344" s="24">
        <v>8</v>
      </c>
      <c r="G344" s="17"/>
      <c r="H344" s="111"/>
      <c r="I344" s="111">
        <v>3</v>
      </c>
      <c r="J344" s="111"/>
      <c r="K344" s="111"/>
    </row>
    <row r="345" spans="1:11" ht="15.75" x14ac:dyDescent="0.25">
      <c r="A345" s="17">
        <v>455</v>
      </c>
      <c r="B345" s="17" t="s">
        <v>21</v>
      </c>
      <c r="C345" s="20">
        <v>45126</v>
      </c>
      <c r="D345" s="24">
        <v>15</v>
      </c>
      <c r="E345" s="24">
        <v>3</v>
      </c>
      <c r="F345" s="24">
        <v>12</v>
      </c>
      <c r="G345" s="17"/>
      <c r="H345" s="111"/>
      <c r="I345" s="111">
        <v>3</v>
      </c>
      <c r="J345" s="111"/>
      <c r="K345" s="111"/>
    </row>
    <row r="346" spans="1:11" ht="15.75" x14ac:dyDescent="0.25">
      <c r="A346" s="17">
        <v>455</v>
      </c>
      <c r="B346" s="17" t="s">
        <v>21</v>
      </c>
      <c r="C346" s="20">
        <v>45126</v>
      </c>
      <c r="D346" s="24">
        <v>21</v>
      </c>
      <c r="E346" s="24">
        <v>6</v>
      </c>
      <c r="F346" s="24">
        <v>15</v>
      </c>
      <c r="G346" s="17"/>
      <c r="H346" s="111"/>
      <c r="I346" s="111">
        <v>3</v>
      </c>
      <c r="J346" s="111"/>
      <c r="K346" s="111"/>
    </row>
    <row r="347" spans="1:11" ht="15.75" x14ac:dyDescent="0.25">
      <c r="A347" s="17">
        <v>11</v>
      </c>
      <c r="B347" s="17" t="s">
        <v>21</v>
      </c>
      <c r="C347" s="20">
        <v>45127</v>
      </c>
      <c r="D347" s="24">
        <v>4.5999999999999996</v>
      </c>
      <c r="E347" s="24">
        <v>2.2999999999999998</v>
      </c>
      <c r="F347" s="24">
        <v>2.2999999999999998</v>
      </c>
      <c r="G347" s="17"/>
      <c r="H347" s="111"/>
      <c r="I347" s="111"/>
      <c r="J347" s="111"/>
      <c r="K347" s="111"/>
    </row>
    <row r="348" spans="1:11" ht="15.75" x14ac:dyDescent="0.25">
      <c r="A348" s="17">
        <v>11</v>
      </c>
      <c r="B348" s="17" t="s">
        <v>21</v>
      </c>
      <c r="C348" s="20">
        <v>45127</v>
      </c>
      <c r="D348" s="24">
        <v>4.4000000000000004</v>
      </c>
      <c r="E348" s="24">
        <v>2.1</v>
      </c>
      <c r="F348" s="24">
        <v>2.3000000000000003</v>
      </c>
      <c r="G348" s="17"/>
      <c r="H348" s="111"/>
      <c r="I348" s="111"/>
      <c r="J348" s="111"/>
      <c r="K348" s="111"/>
    </row>
    <row r="349" spans="1:11" ht="15.75" x14ac:dyDescent="0.25">
      <c r="A349" s="17">
        <v>274</v>
      </c>
      <c r="B349" s="17" t="s">
        <v>21</v>
      </c>
      <c r="C349" s="20">
        <v>45127</v>
      </c>
      <c r="D349" s="24">
        <v>1.5</v>
      </c>
      <c r="E349" s="24">
        <v>1.1000000000000001</v>
      </c>
      <c r="F349" s="24">
        <v>0.39999999999999991</v>
      </c>
      <c r="G349" s="17"/>
      <c r="H349" s="111"/>
      <c r="I349" s="111"/>
      <c r="J349" s="111"/>
      <c r="K349" s="111"/>
    </row>
    <row r="350" spans="1:11" ht="15.75" x14ac:dyDescent="0.25">
      <c r="A350" s="17">
        <v>274</v>
      </c>
      <c r="B350" s="17" t="s">
        <v>21</v>
      </c>
      <c r="C350" s="20">
        <v>45127</v>
      </c>
      <c r="D350" s="24">
        <v>1.2</v>
      </c>
      <c r="E350" s="24">
        <v>0.9</v>
      </c>
      <c r="F350" s="24">
        <v>0.29999999999999993</v>
      </c>
      <c r="G350" s="17"/>
      <c r="H350" s="111"/>
      <c r="I350" s="111"/>
      <c r="J350" s="111"/>
      <c r="K350" s="111"/>
    </row>
    <row r="351" spans="1:11" ht="15.75" x14ac:dyDescent="0.25">
      <c r="A351" s="17">
        <v>276</v>
      </c>
      <c r="B351" s="17" t="s">
        <v>21</v>
      </c>
      <c r="C351" s="20">
        <v>45127</v>
      </c>
      <c r="D351" s="24">
        <v>8</v>
      </c>
      <c r="E351" s="24">
        <v>2.8</v>
      </c>
      <c r="F351" s="24">
        <v>5.2</v>
      </c>
      <c r="G351" s="17"/>
      <c r="H351" s="111"/>
      <c r="I351" s="111"/>
      <c r="J351" s="111"/>
      <c r="K351" s="111"/>
    </row>
    <row r="352" spans="1:11" ht="15.75" x14ac:dyDescent="0.25">
      <c r="A352" s="17">
        <v>276</v>
      </c>
      <c r="B352" s="17" t="s">
        <v>21</v>
      </c>
      <c r="C352" s="20">
        <v>45127</v>
      </c>
      <c r="D352" s="24">
        <v>8.4</v>
      </c>
      <c r="E352" s="24">
        <v>3.6</v>
      </c>
      <c r="F352" s="24">
        <v>4.8000000000000007</v>
      </c>
      <c r="G352" s="17"/>
      <c r="H352" s="111"/>
      <c r="I352" s="111"/>
      <c r="J352" s="111"/>
      <c r="K352" s="111"/>
    </row>
    <row r="353" spans="1:11" ht="15.75" x14ac:dyDescent="0.25">
      <c r="A353" s="17">
        <v>44</v>
      </c>
      <c r="B353" s="17" t="s">
        <v>21</v>
      </c>
      <c r="C353" s="20">
        <v>45128</v>
      </c>
      <c r="D353" s="24">
        <v>6.4</v>
      </c>
      <c r="E353" s="24">
        <v>3.6</v>
      </c>
      <c r="F353" s="24">
        <v>2.8000000000000003</v>
      </c>
      <c r="G353" s="17"/>
      <c r="H353" s="111"/>
      <c r="I353" s="111"/>
      <c r="J353" s="111"/>
      <c r="K353" s="111"/>
    </row>
    <row r="354" spans="1:11" ht="15.75" x14ac:dyDescent="0.25">
      <c r="A354" s="17">
        <v>44</v>
      </c>
      <c r="B354" s="17" t="s">
        <v>21</v>
      </c>
      <c r="C354" s="20">
        <v>45128</v>
      </c>
      <c r="D354" s="24">
        <v>6.2</v>
      </c>
      <c r="E354" s="24">
        <v>3.4</v>
      </c>
      <c r="F354" s="24">
        <v>2.8000000000000003</v>
      </c>
      <c r="G354" s="17"/>
      <c r="H354" s="111"/>
      <c r="I354" s="111"/>
      <c r="J354" s="111"/>
      <c r="K354" s="111"/>
    </row>
    <row r="355" spans="1:11" ht="15.75" x14ac:dyDescent="0.25">
      <c r="A355" s="17">
        <v>88</v>
      </c>
      <c r="B355" s="17" t="s">
        <v>21</v>
      </c>
      <c r="C355" s="20">
        <v>45128</v>
      </c>
      <c r="D355" s="24">
        <v>5.4</v>
      </c>
      <c r="E355" s="24">
        <v>2.4</v>
      </c>
      <c r="F355" s="24">
        <v>3.0000000000000004</v>
      </c>
      <c r="G355" s="17"/>
      <c r="H355" s="111"/>
      <c r="I355" s="111">
        <v>3</v>
      </c>
      <c r="J355" s="111"/>
      <c r="K355" s="111"/>
    </row>
    <row r="356" spans="1:11" ht="15.75" x14ac:dyDescent="0.25">
      <c r="A356" s="17">
        <v>88</v>
      </c>
      <c r="B356" s="17" t="s">
        <v>21</v>
      </c>
      <c r="C356" s="20">
        <v>45128</v>
      </c>
      <c r="D356" s="24">
        <v>5.6</v>
      </c>
      <c r="E356" s="24">
        <v>1.6</v>
      </c>
      <c r="F356" s="24">
        <v>3.9999999999999996</v>
      </c>
      <c r="G356" s="17"/>
      <c r="H356" s="111"/>
      <c r="I356" s="111">
        <v>3</v>
      </c>
      <c r="J356" s="111"/>
      <c r="K356" s="111"/>
    </row>
    <row r="357" spans="1:11" ht="15.75" x14ac:dyDescent="0.25">
      <c r="A357" s="17">
        <v>3</v>
      </c>
      <c r="B357" s="17" t="s">
        <v>21</v>
      </c>
      <c r="C357" s="20">
        <v>45131</v>
      </c>
      <c r="D357" s="24">
        <v>5.6</v>
      </c>
      <c r="E357" s="24">
        <v>1.3</v>
      </c>
      <c r="F357" s="24">
        <v>4.3</v>
      </c>
      <c r="G357" s="17"/>
      <c r="H357" s="111"/>
      <c r="I357" s="111"/>
      <c r="J357" s="111"/>
      <c r="K357" s="111"/>
    </row>
    <row r="358" spans="1:11" ht="15.75" x14ac:dyDescent="0.25">
      <c r="A358" s="17">
        <v>3</v>
      </c>
      <c r="B358" s="17" t="s">
        <v>21</v>
      </c>
      <c r="C358" s="20">
        <v>45131</v>
      </c>
      <c r="D358" s="24">
        <v>5.9</v>
      </c>
      <c r="E358" s="24">
        <v>1.3</v>
      </c>
      <c r="F358" s="24">
        <v>4.6000000000000005</v>
      </c>
      <c r="G358" s="17"/>
      <c r="H358" s="111"/>
      <c r="I358" s="111"/>
      <c r="J358" s="111"/>
      <c r="K358" s="111"/>
    </row>
    <row r="359" spans="1:11" ht="15.75" x14ac:dyDescent="0.25">
      <c r="A359" s="17">
        <v>5</v>
      </c>
      <c r="B359" s="17" t="s">
        <v>21</v>
      </c>
      <c r="C359" s="20">
        <v>45131</v>
      </c>
      <c r="D359" s="24">
        <v>2.5</v>
      </c>
      <c r="E359" s="24">
        <v>1</v>
      </c>
      <c r="F359" s="24">
        <v>1.5</v>
      </c>
      <c r="G359" s="17"/>
      <c r="H359" s="111"/>
      <c r="I359" s="111"/>
      <c r="J359" s="111"/>
      <c r="K359" s="111"/>
    </row>
    <row r="360" spans="1:11" ht="15.75" x14ac:dyDescent="0.25">
      <c r="A360" s="17">
        <v>5</v>
      </c>
      <c r="B360" s="17" t="s">
        <v>21</v>
      </c>
      <c r="C360" s="20">
        <v>45131</v>
      </c>
      <c r="D360" s="24">
        <v>2.4</v>
      </c>
      <c r="E360" s="24">
        <v>0.8</v>
      </c>
      <c r="F360" s="24">
        <v>1.5999999999999999</v>
      </c>
      <c r="G360" s="17"/>
      <c r="H360" s="111"/>
      <c r="I360" s="111"/>
      <c r="J360" s="111"/>
      <c r="K360" s="111"/>
    </row>
    <row r="361" spans="1:11" ht="15.75" x14ac:dyDescent="0.25">
      <c r="A361" s="17">
        <v>14</v>
      </c>
      <c r="B361" s="17" t="s">
        <v>21</v>
      </c>
      <c r="C361" s="20">
        <v>45131</v>
      </c>
      <c r="D361" s="24">
        <v>3.9</v>
      </c>
      <c r="E361" s="24">
        <v>0.9</v>
      </c>
      <c r="F361" s="24">
        <v>3</v>
      </c>
      <c r="G361" s="17"/>
      <c r="H361" s="111"/>
      <c r="I361" s="111"/>
      <c r="J361" s="111"/>
      <c r="K361" s="111"/>
    </row>
    <row r="362" spans="1:11" ht="15.75" x14ac:dyDescent="0.25">
      <c r="A362" s="17">
        <v>14</v>
      </c>
      <c r="B362" s="17" t="s">
        <v>21</v>
      </c>
      <c r="C362" s="20">
        <v>45131</v>
      </c>
      <c r="D362" s="24">
        <v>4</v>
      </c>
      <c r="E362" s="24">
        <v>0.7</v>
      </c>
      <c r="F362" s="24">
        <v>3.3</v>
      </c>
      <c r="G362" s="17"/>
      <c r="H362" s="111"/>
      <c r="I362" s="111"/>
      <c r="J362" s="111"/>
      <c r="K362" s="111"/>
    </row>
    <row r="363" spans="1:11" ht="15.75" x14ac:dyDescent="0.25">
      <c r="A363" s="17">
        <v>197</v>
      </c>
      <c r="B363" s="17" t="s">
        <v>21</v>
      </c>
      <c r="C363" s="20">
        <v>45131</v>
      </c>
      <c r="D363" s="24">
        <v>8</v>
      </c>
      <c r="E363" s="24">
        <v>0.9</v>
      </c>
      <c r="F363" s="24">
        <v>7.1</v>
      </c>
      <c r="G363" s="17"/>
      <c r="H363" s="111"/>
      <c r="I363" s="111"/>
      <c r="J363" s="111"/>
      <c r="K363" s="111"/>
    </row>
    <row r="364" spans="1:11" ht="15.75" x14ac:dyDescent="0.25">
      <c r="A364" s="17">
        <v>197</v>
      </c>
      <c r="B364" s="17" t="s">
        <v>21</v>
      </c>
      <c r="C364" s="20">
        <v>45131</v>
      </c>
      <c r="D364" s="24">
        <v>8.3000000000000007</v>
      </c>
      <c r="E364" s="24">
        <v>0.9</v>
      </c>
      <c r="F364" s="24">
        <v>7.4</v>
      </c>
      <c r="G364" s="17"/>
      <c r="H364" s="111"/>
      <c r="I364" s="111"/>
      <c r="J364" s="111"/>
      <c r="K364" s="111"/>
    </row>
    <row r="365" spans="1:11" ht="15.75" x14ac:dyDescent="0.25">
      <c r="A365" s="17">
        <v>454</v>
      </c>
      <c r="B365" s="17" t="s">
        <v>21</v>
      </c>
      <c r="C365" s="20">
        <v>45131</v>
      </c>
      <c r="D365" s="24">
        <v>8.6</v>
      </c>
      <c r="E365" s="24">
        <v>1</v>
      </c>
      <c r="F365" s="24">
        <v>7.6</v>
      </c>
      <c r="G365" s="17"/>
      <c r="H365" s="111"/>
      <c r="I365" s="111"/>
      <c r="J365" s="111"/>
      <c r="K365" s="111"/>
    </row>
    <row r="366" spans="1:11" ht="15.75" x14ac:dyDescent="0.25">
      <c r="A366" s="17">
        <v>454</v>
      </c>
      <c r="B366" s="17" t="s">
        <v>21</v>
      </c>
      <c r="C366" s="20">
        <v>45131</v>
      </c>
      <c r="D366" s="24">
        <v>8.1999999999999993</v>
      </c>
      <c r="E366" s="24">
        <v>0.8</v>
      </c>
      <c r="F366" s="24">
        <v>7.3999999999999995</v>
      </c>
      <c r="G366" s="17"/>
      <c r="H366" s="111"/>
      <c r="I366" s="111"/>
      <c r="J366" s="111"/>
      <c r="K366" s="111"/>
    </row>
    <row r="367" spans="1:11" ht="15.75" x14ac:dyDescent="0.25">
      <c r="A367" s="17">
        <v>401</v>
      </c>
      <c r="B367" s="17" t="s">
        <v>21</v>
      </c>
      <c r="C367" s="20">
        <v>45131</v>
      </c>
      <c r="D367" s="24">
        <v>0</v>
      </c>
      <c r="E367" s="24">
        <v>0</v>
      </c>
      <c r="F367" s="24">
        <v>0</v>
      </c>
      <c r="G367" s="17"/>
      <c r="H367" s="39">
        <v>2</v>
      </c>
      <c r="I367" s="39">
        <v>2</v>
      </c>
      <c r="J367" s="39">
        <v>2</v>
      </c>
      <c r="K367" s="111"/>
    </row>
    <row r="368" spans="1:11" ht="15.75" x14ac:dyDescent="0.25">
      <c r="A368" s="17">
        <v>401</v>
      </c>
      <c r="B368" s="17" t="s">
        <v>21</v>
      </c>
      <c r="C368" s="20">
        <v>45131</v>
      </c>
      <c r="D368" s="24">
        <v>0</v>
      </c>
      <c r="E368" s="24">
        <v>0</v>
      </c>
      <c r="F368" s="24">
        <v>0</v>
      </c>
      <c r="G368" s="17"/>
      <c r="H368" s="39">
        <v>2</v>
      </c>
      <c r="I368" s="39">
        <v>2</v>
      </c>
      <c r="J368" s="39">
        <v>2</v>
      </c>
      <c r="K368" s="111"/>
    </row>
    <row r="369" spans="1:11" ht="15.75" x14ac:dyDescent="0.25">
      <c r="A369" s="17">
        <v>18</v>
      </c>
      <c r="B369" s="17" t="s">
        <v>21</v>
      </c>
      <c r="C369" s="20">
        <v>45132</v>
      </c>
      <c r="D369" s="24">
        <v>1</v>
      </c>
      <c r="E369" s="24">
        <v>0.5</v>
      </c>
      <c r="F369" s="24">
        <v>0.5</v>
      </c>
      <c r="G369" s="17"/>
      <c r="H369" s="111"/>
      <c r="I369" s="111"/>
      <c r="J369" s="111"/>
      <c r="K369" s="111"/>
    </row>
    <row r="370" spans="1:11" ht="15.75" x14ac:dyDescent="0.25">
      <c r="A370" s="17">
        <v>18</v>
      </c>
      <c r="B370" s="17" t="s">
        <v>21</v>
      </c>
      <c r="C370" s="20">
        <v>45132</v>
      </c>
      <c r="D370" s="24">
        <v>1.1000000000000001</v>
      </c>
      <c r="E370" s="24">
        <v>0.5</v>
      </c>
      <c r="F370" s="24">
        <v>0.60000000000000009</v>
      </c>
      <c r="G370" s="17"/>
      <c r="H370" s="111"/>
      <c r="I370" s="111"/>
      <c r="J370" s="111"/>
      <c r="K370" s="111"/>
    </row>
    <row r="371" spans="1:11" ht="15.75" x14ac:dyDescent="0.25">
      <c r="A371" s="17">
        <v>21</v>
      </c>
      <c r="B371" s="17" t="s">
        <v>21</v>
      </c>
      <c r="C371" s="20">
        <v>45132</v>
      </c>
      <c r="D371" s="24">
        <v>2.2999999999999998</v>
      </c>
      <c r="E371" s="24">
        <v>0.9</v>
      </c>
      <c r="F371" s="24">
        <v>1.4</v>
      </c>
      <c r="G371" s="17"/>
      <c r="H371" s="111"/>
      <c r="I371" s="111"/>
      <c r="J371" s="111"/>
      <c r="K371" s="111"/>
    </row>
    <row r="372" spans="1:11" ht="15.75" x14ac:dyDescent="0.25">
      <c r="A372" s="17">
        <v>21</v>
      </c>
      <c r="B372" s="17" t="s">
        <v>21</v>
      </c>
      <c r="C372" s="20">
        <v>45132</v>
      </c>
      <c r="D372" s="24">
        <v>2.2999999999999998</v>
      </c>
      <c r="E372" s="24">
        <v>1.1000000000000001</v>
      </c>
      <c r="F372" s="24">
        <v>1.1999999999999997</v>
      </c>
      <c r="G372" s="17"/>
      <c r="H372" s="111"/>
      <c r="I372" s="111"/>
      <c r="J372" s="111"/>
      <c r="K372" s="111"/>
    </row>
    <row r="373" spans="1:11" ht="15.75" x14ac:dyDescent="0.25">
      <c r="A373" s="17">
        <v>30</v>
      </c>
      <c r="B373" s="17" t="s">
        <v>21</v>
      </c>
      <c r="C373" s="20">
        <v>45132</v>
      </c>
      <c r="D373" s="24">
        <v>23.5</v>
      </c>
      <c r="E373" s="24">
        <v>9</v>
      </c>
      <c r="F373" s="24">
        <v>14.5</v>
      </c>
      <c r="G373" s="17" t="s">
        <v>0</v>
      </c>
      <c r="H373" s="111"/>
      <c r="I373" s="111"/>
      <c r="J373" s="111">
        <v>3</v>
      </c>
      <c r="K373" s="111"/>
    </row>
    <row r="374" spans="1:11" ht="15.75" x14ac:dyDescent="0.25">
      <c r="A374" s="17">
        <v>30</v>
      </c>
      <c r="B374" s="17" t="s">
        <v>21</v>
      </c>
      <c r="C374" s="20">
        <v>45132</v>
      </c>
      <c r="D374" s="24">
        <v>31</v>
      </c>
      <c r="E374" s="24">
        <v>9.5</v>
      </c>
      <c r="F374" s="24">
        <v>21.5</v>
      </c>
      <c r="G374" s="17"/>
      <c r="H374" s="111"/>
      <c r="I374" s="111"/>
      <c r="J374" s="111">
        <v>3</v>
      </c>
      <c r="K374" s="111"/>
    </row>
    <row r="375" spans="1:11" ht="15.75" x14ac:dyDescent="0.25">
      <c r="A375" s="17">
        <v>36</v>
      </c>
      <c r="B375" s="17" t="s">
        <v>21</v>
      </c>
      <c r="C375" s="20">
        <v>45132</v>
      </c>
      <c r="D375" s="24">
        <v>3.2</v>
      </c>
      <c r="E375" s="24">
        <v>1.1000000000000001</v>
      </c>
      <c r="F375" s="24">
        <v>2.1</v>
      </c>
      <c r="G375" s="17"/>
      <c r="H375" s="111"/>
      <c r="I375" s="111"/>
      <c r="J375" s="111"/>
      <c r="K375" s="111"/>
    </row>
    <row r="376" spans="1:11" ht="15.75" x14ac:dyDescent="0.25">
      <c r="A376" s="17">
        <v>36</v>
      </c>
      <c r="B376" s="17" t="s">
        <v>21</v>
      </c>
      <c r="C376" s="20">
        <v>45132</v>
      </c>
      <c r="D376" s="24">
        <v>3.2</v>
      </c>
      <c r="E376" s="24">
        <v>1.1000000000000001</v>
      </c>
      <c r="F376" s="24">
        <v>2.1</v>
      </c>
      <c r="G376" s="17"/>
      <c r="H376" s="111"/>
      <c r="I376" s="111"/>
      <c r="J376" s="111"/>
      <c r="K376" s="111"/>
    </row>
    <row r="377" spans="1:11" ht="15.75" x14ac:dyDescent="0.25">
      <c r="A377" s="17">
        <v>112</v>
      </c>
      <c r="B377" s="17" t="s">
        <v>21</v>
      </c>
      <c r="C377" s="20">
        <v>45132</v>
      </c>
      <c r="D377" s="24">
        <v>1.3</v>
      </c>
      <c r="E377" s="24">
        <v>0.8</v>
      </c>
      <c r="F377" s="24">
        <v>0.5</v>
      </c>
      <c r="G377" s="17"/>
      <c r="H377" s="111"/>
      <c r="I377" s="111"/>
      <c r="J377" s="111"/>
      <c r="K377" s="111"/>
    </row>
    <row r="378" spans="1:11" ht="15.75" x14ac:dyDescent="0.25">
      <c r="A378" s="17">
        <v>112</v>
      </c>
      <c r="B378" s="17" t="s">
        <v>21</v>
      </c>
      <c r="C378" s="20">
        <v>45132</v>
      </c>
      <c r="D378" s="24">
        <v>1.3</v>
      </c>
      <c r="E378" s="24">
        <v>0.7</v>
      </c>
      <c r="F378" s="24">
        <v>0.60000000000000009</v>
      </c>
      <c r="G378" s="17"/>
      <c r="H378" s="111"/>
      <c r="I378" s="111"/>
      <c r="J378" s="111"/>
      <c r="K378" s="111"/>
    </row>
    <row r="379" spans="1:11" ht="15.75" x14ac:dyDescent="0.25">
      <c r="A379" s="17">
        <v>186</v>
      </c>
      <c r="B379" s="17" t="s">
        <v>21</v>
      </c>
      <c r="C379" s="20">
        <v>45132</v>
      </c>
      <c r="D379" s="24">
        <v>19.3</v>
      </c>
      <c r="E379" s="24">
        <v>4.7</v>
      </c>
      <c r="F379" s="24">
        <v>14.600000000000001</v>
      </c>
      <c r="G379" s="17"/>
      <c r="H379" s="111"/>
      <c r="I379" s="111"/>
      <c r="J379" s="111"/>
      <c r="K379" s="111"/>
    </row>
    <row r="380" spans="1:11" ht="15.75" x14ac:dyDescent="0.25">
      <c r="A380" s="17">
        <v>186</v>
      </c>
      <c r="B380" s="17" t="s">
        <v>21</v>
      </c>
      <c r="C380" s="20">
        <v>45132</v>
      </c>
      <c r="D380" s="24">
        <v>18.7</v>
      </c>
      <c r="E380" s="24">
        <v>4.7</v>
      </c>
      <c r="F380" s="24">
        <v>14</v>
      </c>
      <c r="G380" s="17"/>
      <c r="H380" s="111"/>
      <c r="I380" s="111"/>
      <c r="J380" s="111"/>
      <c r="K380" s="111"/>
    </row>
    <row r="381" spans="1:11" ht="15.75" x14ac:dyDescent="0.25">
      <c r="A381" s="17">
        <v>32</v>
      </c>
      <c r="B381" s="17" t="s">
        <v>21</v>
      </c>
      <c r="C381" s="20">
        <v>45133</v>
      </c>
      <c r="D381" s="24">
        <v>3.6</v>
      </c>
      <c r="E381" s="24">
        <v>0.2</v>
      </c>
      <c r="F381" s="24">
        <v>3.4</v>
      </c>
      <c r="G381" s="17"/>
      <c r="H381" s="111"/>
      <c r="I381" s="111"/>
      <c r="J381" s="111"/>
      <c r="K381" s="111"/>
    </row>
    <row r="382" spans="1:11" ht="15.75" x14ac:dyDescent="0.25">
      <c r="A382" s="17">
        <v>32</v>
      </c>
      <c r="B382" s="17" t="s">
        <v>21</v>
      </c>
      <c r="C382" s="20">
        <v>45133</v>
      </c>
      <c r="D382" s="24">
        <v>3.6</v>
      </c>
      <c r="E382" s="24">
        <v>0</v>
      </c>
      <c r="F382" s="24">
        <v>3.6</v>
      </c>
      <c r="G382" s="17"/>
      <c r="H382" s="111"/>
      <c r="I382" s="111">
        <v>2</v>
      </c>
      <c r="J382" s="111"/>
      <c r="K382" s="111"/>
    </row>
    <row r="383" spans="1:11" ht="15.75" x14ac:dyDescent="0.25">
      <c r="A383" s="17">
        <v>33</v>
      </c>
      <c r="B383" s="17" t="s">
        <v>21</v>
      </c>
      <c r="C383" s="20">
        <v>45133</v>
      </c>
      <c r="D383" s="24">
        <v>1.3</v>
      </c>
      <c r="E383" s="24">
        <v>0</v>
      </c>
      <c r="F383" s="24">
        <v>1.3</v>
      </c>
      <c r="G383" s="17"/>
      <c r="H383" s="111"/>
      <c r="I383" s="111">
        <v>2</v>
      </c>
      <c r="J383" s="111"/>
      <c r="K383" s="111"/>
    </row>
    <row r="384" spans="1:11" ht="15.75" x14ac:dyDescent="0.25">
      <c r="A384" s="17">
        <v>33</v>
      </c>
      <c r="B384" s="17" t="s">
        <v>21</v>
      </c>
      <c r="C384" s="20">
        <v>45133</v>
      </c>
      <c r="D384" s="24">
        <v>1.1000000000000001</v>
      </c>
      <c r="E384" s="24">
        <v>0</v>
      </c>
      <c r="F384" s="24">
        <v>1.1000000000000001</v>
      </c>
      <c r="G384" s="17"/>
      <c r="H384" s="111"/>
      <c r="I384" s="111">
        <v>2</v>
      </c>
      <c r="J384" s="111"/>
      <c r="K384" s="111"/>
    </row>
    <row r="385" spans="1:11" ht="15.75" x14ac:dyDescent="0.25">
      <c r="A385" s="17">
        <v>39</v>
      </c>
      <c r="B385" s="17" t="s">
        <v>21</v>
      </c>
      <c r="C385" s="20">
        <v>45133</v>
      </c>
      <c r="D385" s="24">
        <v>0.79999999999999993</v>
      </c>
      <c r="E385" s="24">
        <v>0</v>
      </c>
      <c r="F385" s="24">
        <v>0.79999999999999993</v>
      </c>
      <c r="G385" s="17"/>
      <c r="H385" s="111">
        <v>3</v>
      </c>
      <c r="I385" s="111">
        <v>2</v>
      </c>
      <c r="J385" s="111">
        <v>3</v>
      </c>
      <c r="K385" s="111"/>
    </row>
    <row r="386" spans="1:11" ht="15.75" x14ac:dyDescent="0.25">
      <c r="A386" s="17">
        <v>39</v>
      </c>
      <c r="B386" s="17" t="s">
        <v>21</v>
      </c>
      <c r="C386" s="20">
        <v>45133</v>
      </c>
      <c r="D386" s="24">
        <v>2.4000000000000004</v>
      </c>
      <c r="E386" s="24">
        <v>0</v>
      </c>
      <c r="F386" s="24">
        <v>2.4000000000000004</v>
      </c>
      <c r="G386" s="17"/>
      <c r="H386" s="111">
        <v>3</v>
      </c>
      <c r="I386" s="111">
        <v>2</v>
      </c>
      <c r="J386" s="111">
        <v>3</v>
      </c>
      <c r="K386" s="111"/>
    </row>
    <row r="387" spans="1:11" ht="15.75" x14ac:dyDescent="0.25">
      <c r="A387" s="17">
        <v>110</v>
      </c>
      <c r="B387" s="17" t="s">
        <v>21</v>
      </c>
      <c r="C387" s="20">
        <v>45133</v>
      </c>
      <c r="D387" s="24">
        <v>4.2</v>
      </c>
      <c r="E387" s="24">
        <v>0.6</v>
      </c>
      <c r="F387" s="24">
        <v>3.6</v>
      </c>
      <c r="G387" s="17"/>
      <c r="H387" s="111"/>
      <c r="I387" s="111">
        <v>3</v>
      </c>
      <c r="J387" s="111"/>
      <c r="K387" s="111"/>
    </row>
    <row r="388" spans="1:11" ht="15.75" x14ac:dyDescent="0.25">
      <c r="A388" s="17">
        <v>110</v>
      </c>
      <c r="B388" s="17" t="s">
        <v>21</v>
      </c>
      <c r="C388" s="20">
        <v>45133</v>
      </c>
      <c r="D388" s="24">
        <v>3.4000000000000004</v>
      </c>
      <c r="E388" s="24">
        <v>0</v>
      </c>
      <c r="F388" s="24">
        <v>3.4000000000000004</v>
      </c>
      <c r="G388" s="17"/>
      <c r="H388" s="111"/>
      <c r="I388" s="111">
        <v>3</v>
      </c>
      <c r="J388" s="111"/>
      <c r="K388" s="111"/>
    </row>
    <row r="389" spans="1:11" ht="15.75" x14ac:dyDescent="0.25">
      <c r="A389" s="17">
        <v>117</v>
      </c>
      <c r="B389" s="17" t="s">
        <v>21</v>
      </c>
      <c r="C389" s="20">
        <v>45134</v>
      </c>
      <c r="D389" s="24">
        <v>15.6</v>
      </c>
      <c r="E389" s="24">
        <v>2.8</v>
      </c>
      <c r="F389" s="24">
        <v>12.8</v>
      </c>
      <c r="G389" s="17"/>
      <c r="H389" s="111"/>
      <c r="I389" s="111">
        <v>3</v>
      </c>
      <c r="J389" s="111"/>
      <c r="K389" s="111"/>
    </row>
    <row r="390" spans="1:11" ht="15.75" x14ac:dyDescent="0.25">
      <c r="A390" s="17">
        <v>117</v>
      </c>
      <c r="B390" s="17" t="s">
        <v>21</v>
      </c>
      <c r="C390" s="20">
        <v>45134</v>
      </c>
      <c r="D390" s="24">
        <v>14.4</v>
      </c>
      <c r="E390" s="24">
        <v>1.6</v>
      </c>
      <c r="F390" s="24">
        <v>12.8</v>
      </c>
      <c r="G390" s="17"/>
      <c r="H390" s="111"/>
      <c r="I390" s="111">
        <v>3</v>
      </c>
      <c r="J390" s="111"/>
      <c r="K390" s="111"/>
    </row>
    <row r="391" spans="1:11" ht="15.75" x14ac:dyDescent="0.25">
      <c r="A391" s="17">
        <v>411</v>
      </c>
      <c r="B391" s="17" t="s">
        <v>21</v>
      </c>
      <c r="C391" s="20">
        <v>45134</v>
      </c>
      <c r="D391" s="24">
        <v>9.1999999999999993</v>
      </c>
      <c r="E391" s="24">
        <v>0.4</v>
      </c>
      <c r="F391" s="24">
        <v>8.7999999999999989</v>
      </c>
      <c r="G391" s="17"/>
      <c r="H391" s="111"/>
      <c r="I391" s="111"/>
      <c r="J391" s="111"/>
      <c r="K391" s="111"/>
    </row>
    <row r="392" spans="1:11" ht="15.75" x14ac:dyDescent="0.25">
      <c r="A392" s="17">
        <v>411</v>
      </c>
      <c r="B392" s="17" t="s">
        <v>21</v>
      </c>
      <c r="C392" s="20">
        <v>45134</v>
      </c>
      <c r="D392" s="24">
        <v>8.4</v>
      </c>
      <c r="E392" s="24">
        <v>0</v>
      </c>
      <c r="F392" s="24">
        <v>8.4</v>
      </c>
      <c r="G392" s="17"/>
      <c r="H392" s="111"/>
      <c r="I392" s="111">
        <v>2</v>
      </c>
      <c r="J392" s="111"/>
      <c r="K392" s="111"/>
    </row>
    <row r="393" spans="1:11" ht="15.75" x14ac:dyDescent="0.25">
      <c r="A393" s="17">
        <v>440</v>
      </c>
      <c r="B393" s="17" t="s">
        <v>21</v>
      </c>
      <c r="C393" s="20">
        <v>45134</v>
      </c>
      <c r="D393" s="24">
        <v>5.6</v>
      </c>
      <c r="E393" s="24">
        <v>1.8</v>
      </c>
      <c r="F393" s="24">
        <v>3.8</v>
      </c>
      <c r="G393" s="17"/>
      <c r="H393" s="111"/>
      <c r="I393" s="111"/>
      <c r="J393" s="111"/>
      <c r="K393" s="111"/>
    </row>
    <row r="394" spans="1:11" ht="15.75" x14ac:dyDescent="0.25">
      <c r="A394" s="17">
        <v>440</v>
      </c>
      <c r="B394" s="17" t="s">
        <v>21</v>
      </c>
      <c r="C394" s="20">
        <v>45134</v>
      </c>
      <c r="D394" s="24">
        <v>6</v>
      </c>
      <c r="E394" s="24">
        <v>2.2000000000000002</v>
      </c>
      <c r="F394" s="24">
        <v>3.8</v>
      </c>
      <c r="G394" s="17"/>
      <c r="H394" s="111"/>
      <c r="I394" s="111"/>
      <c r="J394" s="111"/>
      <c r="K394" s="111"/>
    </row>
    <row r="395" spans="1:11" ht="15.75" x14ac:dyDescent="0.25">
      <c r="A395" s="17">
        <v>46</v>
      </c>
      <c r="B395" s="17" t="s">
        <v>21</v>
      </c>
      <c r="C395" s="20">
        <v>45135</v>
      </c>
      <c r="D395" s="24">
        <v>10</v>
      </c>
      <c r="E395" s="24">
        <v>5.6</v>
      </c>
      <c r="F395" s="24">
        <v>4.4000000000000004</v>
      </c>
      <c r="G395" s="17"/>
      <c r="H395" s="111"/>
      <c r="I395" s="111"/>
      <c r="J395" s="111"/>
      <c r="K395" s="111"/>
    </row>
    <row r="396" spans="1:11" ht="15.75" x14ac:dyDescent="0.25">
      <c r="A396" s="17">
        <v>46</v>
      </c>
      <c r="B396" s="17" t="s">
        <v>21</v>
      </c>
      <c r="C396" s="20">
        <v>45135</v>
      </c>
      <c r="D396" s="24">
        <v>9.1999999999999993</v>
      </c>
      <c r="E396" s="24">
        <v>6</v>
      </c>
      <c r="F396" s="24">
        <v>3.1999999999999993</v>
      </c>
      <c r="G396" s="17"/>
      <c r="H396" s="111"/>
      <c r="I396" s="111"/>
      <c r="J396" s="111"/>
      <c r="K396" s="111"/>
    </row>
    <row r="397" spans="1:11" ht="15.75" x14ac:dyDescent="0.25">
      <c r="A397" s="17">
        <v>121</v>
      </c>
      <c r="B397" s="17" t="s">
        <v>21</v>
      </c>
      <c r="C397" s="20">
        <v>45135</v>
      </c>
      <c r="D397" s="24">
        <v>20</v>
      </c>
      <c r="E397" s="24">
        <v>12.4</v>
      </c>
      <c r="F397" s="24">
        <v>7.6</v>
      </c>
      <c r="G397" s="17"/>
      <c r="H397" s="111"/>
      <c r="I397" s="111"/>
      <c r="J397" s="111"/>
      <c r="K397" s="111"/>
    </row>
    <row r="398" spans="1:11" ht="15.75" x14ac:dyDescent="0.25">
      <c r="A398" s="17">
        <v>121</v>
      </c>
      <c r="B398" s="17" t="s">
        <v>21</v>
      </c>
      <c r="C398" s="20">
        <v>45135</v>
      </c>
      <c r="D398" s="24">
        <v>18.8</v>
      </c>
      <c r="E398" s="24">
        <v>10.8</v>
      </c>
      <c r="F398" s="24">
        <v>8</v>
      </c>
      <c r="G398" s="17"/>
      <c r="H398" s="113"/>
      <c r="I398" s="113"/>
      <c r="J398" s="111"/>
      <c r="K398" s="111"/>
    </row>
    <row r="399" spans="1:11" ht="15.75" x14ac:dyDescent="0.25">
      <c r="A399" s="17">
        <v>165</v>
      </c>
      <c r="B399" s="17" t="s">
        <v>21</v>
      </c>
      <c r="C399" s="20">
        <v>45135</v>
      </c>
      <c r="D399" s="24">
        <v>30</v>
      </c>
      <c r="E399" s="24">
        <v>6</v>
      </c>
      <c r="F399" s="24">
        <v>24</v>
      </c>
      <c r="G399" s="17"/>
      <c r="H399" s="111"/>
      <c r="I399" s="111">
        <v>3</v>
      </c>
      <c r="J399" s="111"/>
      <c r="K399" s="111"/>
    </row>
    <row r="400" spans="1:11" ht="15.75" x14ac:dyDescent="0.25">
      <c r="A400" s="17">
        <v>165</v>
      </c>
      <c r="B400" s="17" t="s">
        <v>21</v>
      </c>
      <c r="C400" s="20">
        <v>45135</v>
      </c>
      <c r="D400" s="24">
        <v>28.4</v>
      </c>
      <c r="E400" s="24">
        <v>4</v>
      </c>
      <c r="F400" s="24">
        <v>24.4</v>
      </c>
      <c r="G400" s="17"/>
      <c r="H400" s="111"/>
      <c r="I400" s="111">
        <v>3</v>
      </c>
      <c r="J400" s="111"/>
      <c r="K400" s="111"/>
    </row>
    <row r="401" spans="1:11" ht="15.75" x14ac:dyDescent="0.25">
      <c r="A401" s="17">
        <v>179</v>
      </c>
      <c r="B401" s="17" t="s">
        <v>21</v>
      </c>
      <c r="C401" s="20">
        <v>45138</v>
      </c>
      <c r="D401" s="24">
        <v>8.8000000000000007</v>
      </c>
      <c r="E401" s="24">
        <v>2</v>
      </c>
      <c r="F401" s="24">
        <v>6.8000000000000007</v>
      </c>
      <c r="G401" s="17"/>
      <c r="H401" s="111"/>
      <c r="I401" s="111">
        <v>3</v>
      </c>
      <c r="J401" s="111"/>
      <c r="K401" s="111"/>
    </row>
    <row r="402" spans="1:11" ht="15.75" x14ac:dyDescent="0.25">
      <c r="A402" s="17">
        <v>179</v>
      </c>
      <c r="B402" s="17" t="s">
        <v>21</v>
      </c>
      <c r="C402" s="20">
        <v>45138</v>
      </c>
      <c r="D402" s="24">
        <v>7.8</v>
      </c>
      <c r="E402" s="24">
        <v>1.2</v>
      </c>
      <c r="F402" s="24">
        <v>6.6</v>
      </c>
      <c r="G402" s="17"/>
      <c r="H402" s="111"/>
      <c r="I402" s="111">
        <v>3</v>
      </c>
      <c r="J402" s="111"/>
      <c r="K402" s="111"/>
    </row>
    <row r="403" spans="1:11" ht="15.75" x14ac:dyDescent="0.25">
      <c r="A403" s="17">
        <v>180</v>
      </c>
      <c r="B403" s="17" t="s">
        <v>21</v>
      </c>
      <c r="C403" s="20">
        <v>45138</v>
      </c>
      <c r="D403" s="24">
        <v>9.6999999999999993</v>
      </c>
      <c r="E403" s="24">
        <v>4.5999999999999996</v>
      </c>
      <c r="F403" s="24">
        <v>5.0999999999999996</v>
      </c>
      <c r="G403" s="17"/>
      <c r="H403" s="111"/>
      <c r="I403" s="111">
        <v>3</v>
      </c>
      <c r="J403" s="111">
        <v>3</v>
      </c>
      <c r="K403" s="111"/>
    </row>
    <row r="404" spans="1:11" ht="15.75" x14ac:dyDescent="0.25">
      <c r="A404" s="17">
        <v>180</v>
      </c>
      <c r="B404" s="17" t="s">
        <v>21</v>
      </c>
      <c r="C404" s="20">
        <v>45138</v>
      </c>
      <c r="D404" s="24">
        <v>10.3</v>
      </c>
      <c r="E404" s="24">
        <v>2.9</v>
      </c>
      <c r="F404" s="24">
        <v>7.4</v>
      </c>
      <c r="G404" s="17"/>
      <c r="H404" s="111"/>
      <c r="I404" s="111">
        <v>3</v>
      </c>
      <c r="J404" s="111">
        <v>3</v>
      </c>
      <c r="K404" s="111"/>
    </row>
    <row r="405" spans="1:11" ht="15.75" x14ac:dyDescent="0.25">
      <c r="A405" s="17">
        <v>211</v>
      </c>
      <c r="B405" s="17" t="s">
        <v>21</v>
      </c>
      <c r="C405" s="20">
        <v>45138</v>
      </c>
      <c r="D405" s="24">
        <v>4.8</v>
      </c>
      <c r="E405" s="24">
        <v>1.5</v>
      </c>
      <c r="F405" s="24">
        <v>3.3</v>
      </c>
      <c r="G405" s="17"/>
      <c r="H405" s="111"/>
      <c r="I405" s="111"/>
      <c r="J405" s="111"/>
      <c r="K405" s="111"/>
    </row>
    <row r="406" spans="1:11" ht="15.75" x14ac:dyDescent="0.25">
      <c r="A406" s="17">
        <v>211</v>
      </c>
      <c r="B406" s="17" t="s">
        <v>21</v>
      </c>
      <c r="C406" s="20">
        <v>45138</v>
      </c>
      <c r="D406" s="24">
        <v>5.5</v>
      </c>
      <c r="E406" s="24">
        <v>1.2</v>
      </c>
      <c r="F406" s="24">
        <v>4.3</v>
      </c>
      <c r="G406" s="17"/>
      <c r="H406" s="111"/>
      <c r="I406" s="111"/>
      <c r="J406" s="111"/>
      <c r="K406" s="111"/>
    </row>
    <row r="407" spans="1:11" ht="15.75" x14ac:dyDescent="0.25">
      <c r="A407" s="17" t="s">
        <v>128</v>
      </c>
      <c r="B407" s="17" t="s">
        <v>21</v>
      </c>
      <c r="C407" s="20">
        <v>45138</v>
      </c>
      <c r="D407" s="24">
        <v>4.8</v>
      </c>
      <c r="E407" s="24">
        <v>1.1000000000000001</v>
      </c>
      <c r="F407" s="24">
        <v>3.6999999999999997</v>
      </c>
      <c r="G407" s="17" t="s">
        <v>39</v>
      </c>
      <c r="H407" s="111"/>
      <c r="I407" s="111"/>
      <c r="J407" s="111"/>
      <c r="K407" s="111"/>
    </row>
    <row r="408" spans="1:11" ht="15.75" x14ac:dyDescent="0.25">
      <c r="A408" s="17" t="s">
        <v>128</v>
      </c>
      <c r="B408" s="17" t="s">
        <v>21</v>
      </c>
      <c r="C408" s="20">
        <v>45138</v>
      </c>
      <c r="D408" s="24">
        <v>4.9000000000000004</v>
      </c>
      <c r="E408" s="24">
        <v>1.2</v>
      </c>
      <c r="F408" s="24">
        <v>3.7</v>
      </c>
      <c r="G408" s="17" t="s">
        <v>39</v>
      </c>
      <c r="H408" s="111"/>
      <c r="I408" s="111"/>
      <c r="J408" s="111"/>
      <c r="K408" s="111"/>
    </row>
    <row r="409" spans="1:11" ht="15.75" x14ac:dyDescent="0.25">
      <c r="A409" s="17">
        <v>85</v>
      </c>
      <c r="B409" s="17" t="s">
        <v>21</v>
      </c>
      <c r="C409" s="20">
        <v>45139</v>
      </c>
      <c r="D409" s="24">
        <v>1.2</v>
      </c>
      <c r="E409" s="24">
        <v>0.3</v>
      </c>
      <c r="F409" s="24">
        <v>0.89999999999999991</v>
      </c>
      <c r="G409" s="17"/>
      <c r="H409" s="111"/>
      <c r="I409" s="111"/>
      <c r="J409" s="111"/>
      <c r="K409" s="111"/>
    </row>
    <row r="410" spans="1:11" ht="15.75" x14ac:dyDescent="0.25">
      <c r="A410" s="17">
        <v>85</v>
      </c>
      <c r="B410" s="17" t="s">
        <v>21</v>
      </c>
      <c r="C410" s="20">
        <v>45139</v>
      </c>
      <c r="D410" s="24">
        <v>1.3</v>
      </c>
      <c r="E410" s="24">
        <v>0.4</v>
      </c>
      <c r="F410" s="24">
        <v>0.9</v>
      </c>
      <c r="G410" s="17"/>
      <c r="H410" s="111"/>
      <c r="I410" s="111"/>
      <c r="J410" s="111"/>
      <c r="K410" s="111"/>
    </row>
    <row r="411" spans="1:11" ht="15.75" x14ac:dyDescent="0.25">
      <c r="A411" s="17">
        <v>89</v>
      </c>
      <c r="B411" s="17" t="s">
        <v>21</v>
      </c>
      <c r="C411" s="20">
        <v>45139</v>
      </c>
      <c r="D411" s="24">
        <v>19</v>
      </c>
      <c r="E411" s="24">
        <v>3</v>
      </c>
      <c r="F411" s="24">
        <v>16</v>
      </c>
      <c r="G411" s="17"/>
      <c r="H411" s="111"/>
      <c r="I411" s="111"/>
      <c r="J411" s="111"/>
      <c r="K411" s="111"/>
    </row>
    <row r="412" spans="1:11" ht="15.75" x14ac:dyDescent="0.25">
      <c r="A412" s="17">
        <v>89</v>
      </c>
      <c r="B412" s="17" t="s">
        <v>21</v>
      </c>
      <c r="C412" s="20">
        <v>45139</v>
      </c>
      <c r="D412" s="24">
        <v>21</v>
      </c>
      <c r="E412" s="24">
        <v>3</v>
      </c>
      <c r="F412" s="24">
        <v>18</v>
      </c>
      <c r="G412" s="17"/>
      <c r="H412" s="111"/>
      <c r="I412" s="111"/>
      <c r="J412" s="111"/>
      <c r="K412" s="111"/>
    </row>
    <row r="413" spans="1:11" ht="15.75" x14ac:dyDescent="0.25">
      <c r="A413" s="17">
        <v>133</v>
      </c>
      <c r="B413" s="17" t="s">
        <v>21</v>
      </c>
      <c r="C413" s="20">
        <v>45139</v>
      </c>
      <c r="D413" s="24">
        <v>4.8</v>
      </c>
      <c r="E413" s="24">
        <v>2.2999999999999998</v>
      </c>
      <c r="F413" s="24">
        <v>2.5</v>
      </c>
      <c r="G413" s="17"/>
      <c r="H413" s="111"/>
      <c r="I413" s="111"/>
      <c r="J413" s="111"/>
      <c r="K413" s="111"/>
    </row>
    <row r="414" spans="1:11" ht="15.75" x14ac:dyDescent="0.25">
      <c r="A414" s="17">
        <v>133</v>
      </c>
      <c r="B414" s="17" t="s">
        <v>21</v>
      </c>
      <c r="C414" s="20">
        <v>45139</v>
      </c>
      <c r="D414" s="24">
        <v>4.7</v>
      </c>
      <c r="E414" s="24">
        <v>1.9</v>
      </c>
      <c r="F414" s="24">
        <v>2.8000000000000003</v>
      </c>
      <c r="G414" s="17"/>
      <c r="H414" s="111"/>
      <c r="I414" s="111"/>
      <c r="J414" s="111"/>
      <c r="K414" s="111"/>
    </row>
    <row r="415" spans="1:11" ht="15.75" x14ac:dyDescent="0.25">
      <c r="A415" s="17">
        <v>149</v>
      </c>
      <c r="B415" s="17" t="s">
        <v>21</v>
      </c>
      <c r="C415" s="20">
        <v>45139</v>
      </c>
      <c r="D415" s="24">
        <v>2</v>
      </c>
      <c r="E415" s="24">
        <v>0</v>
      </c>
      <c r="F415" s="24">
        <v>2</v>
      </c>
      <c r="G415" s="17"/>
      <c r="H415" s="111"/>
      <c r="I415" s="111">
        <v>2</v>
      </c>
      <c r="J415" s="111"/>
      <c r="K415" s="111"/>
    </row>
    <row r="416" spans="1:11" ht="15.75" x14ac:dyDescent="0.25">
      <c r="A416" s="17">
        <v>181</v>
      </c>
      <c r="B416" s="17" t="s">
        <v>21</v>
      </c>
      <c r="C416" s="20">
        <v>45139</v>
      </c>
      <c r="D416" s="24">
        <v>3.5</v>
      </c>
      <c r="E416" s="24">
        <v>2</v>
      </c>
      <c r="F416" s="24">
        <v>1.5</v>
      </c>
      <c r="G416" s="17"/>
      <c r="H416" s="111"/>
      <c r="I416" s="111"/>
      <c r="J416" s="111"/>
      <c r="K416" s="111"/>
    </row>
    <row r="417" spans="1:11" ht="15.75" x14ac:dyDescent="0.25">
      <c r="A417" s="17">
        <v>181</v>
      </c>
      <c r="B417" s="17" t="s">
        <v>21</v>
      </c>
      <c r="C417" s="20">
        <v>45139</v>
      </c>
      <c r="D417" s="24">
        <v>4</v>
      </c>
      <c r="E417" s="24">
        <v>2</v>
      </c>
      <c r="F417" s="24">
        <v>2</v>
      </c>
      <c r="G417" s="17"/>
      <c r="H417" s="111"/>
      <c r="I417" s="111"/>
      <c r="J417" s="111"/>
      <c r="K417" s="111"/>
    </row>
    <row r="418" spans="1:11" ht="15.75" x14ac:dyDescent="0.25">
      <c r="A418" s="17">
        <v>185</v>
      </c>
      <c r="B418" s="17" t="s">
        <v>21</v>
      </c>
      <c r="C418" s="20">
        <v>45139</v>
      </c>
      <c r="D418" s="24">
        <v>10</v>
      </c>
      <c r="E418" s="24">
        <v>4.8</v>
      </c>
      <c r="F418" s="24">
        <v>5.2</v>
      </c>
      <c r="G418" s="17"/>
      <c r="H418" s="111"/>
      <c r="I418" s="111"/>
      <c r="J418" s="111"/>
      <c r="K418" s="111"/>
    </row>
    <row r="419" spans="1:11" ht="15.75" x14ac:dyDescent="0.25">
      <c r="A419" s="17">
        <v>185</v>
      </c>
      <c r="B419" s="17" t="s">
        <v>21</v>
      </c>
      <c r="C419" s="20">
        <v>45139</v>
      </c>
      <c r="D419" s="24">
        <v>10.4</v>
      </c>
      <c r="E419" s="24">
        <v>4.8</v>
      </c>
      <c r="F419" s="24">
        <v>5.6000000000000005</v>
      </c>
      <c r="G419" s="17"/>
      <c r="H419" s="111"/>
      <c r="I419" s="111"/>
      <c r="J419" s="111"/>
      <c r="K419" s="111"/>
    </row>
    <row r="420" spans="1:11" ht="15.75" x14ac:dyDescent="0.25">
      <c r="A420" s="17">
        <v>228</v>
      </c>
      <c r="B420" s="17" t="s">
        <v>21</v>
      </c>
      <c r="C420" s="20">
        <v>45139</v>
      </c>
      <c r="D420" s="24">
        <v>24.8</v>
      </c>
      <c r="E420" s="24">
        <v>2.8</v>
      </c>
      <c r="F420" s="24">
        <v>22</v>
      </c>
      <c r="G420" s="17"/>
      <c r="H420" s="111"/>
      <c r="I420" s="111"/>
      <c r="J420" s="111"/>
      <c r="K420" s="111"/>
    </row>
    <row r="421" spans="1:11" ht="15.75" x14ac:dyDescent="0.25">
      <c r="A421" s="17">
        <v>228</v>
      </c>
      <c r="B421" s="17" t="s">
        <v>21</v>
      </c>
      <c r="C421" s="20">
        <v>45139</v>
      </c>
      <c r="D421" s="24">
        <v>25.6</v>
      </c>
      <c r="E421" s="24">
        <v>2.8</v>
      </c>
      <c r="F421" s="24">
        <v>22.8</v>
      </c>
      <c r="G421" s="17"/>
      <c r="H421" s="111"/>
      <c r="I421" s="111"/>
      <c r="J421" s="111"/>
      <c r="K421" s="111"/>
    </row>
    <row r="422" spans="1:11" ht="15.75" x14ac:dyDescent="0.25">
      <c r="A422" s="17">
        <v>57</v>
      </c>
      <c r="B422" s="17" t="s">
        <v>21</v>
      </c>
      <c r="C422" s="20">
        <v>45140</v>
      </c>
      <c r="D422" s="24">
        <v>2.7</v>
      </c>
      <c r="E422" s="24">
        <v>1.1000000000000001</v>
      </c>
      <c r="F422" s="24">
        <v>1.6</v>
      </c>
      <c r="G422" s="17"/>
      <c r="H422" s="111"/>
      <c r="I422" s="111"/>
      <c r="J422" s="111"/>
      <c r="K422" s="111"/>
    </row>
    <row r="423" spans="1:11" ht="15.75" x14ac:dyDescent="0.25">
      <c r="A423" s="17">
        <v>57</v>
      </c>
      <c r="B423" s="17" t="s">
        <v>21</v>
      </c>
      <c r="C423" s="20">
        <v>45140</v>
      </c>
      <c r="D423" s="24">
        <v>2.5</v>
      </c>
      <c r="E423" s="24">
        <v>0.9</v>
      </c>
      <c r="F423" s="24">
        <v>1.6</v>
      </c>
      <c r="G423" s="17"/>
      <c r="H423" s="111"/>
      <c r="I423" s="111"/>
      <c r="J423" s="111"/>
      <c r="K423" s="111"/>
    </row>
    <row r="424" spans="1:11" ht="15.75" x14ac:dyDescent="0.25">
      <c r="A424" s="17">
        <v>93</v>
      </c>
      <c r="B424" s="17" t="s">
        <v>21</v>
      </c>
      <c r="C424" s="20">
        <v>45140</v>
      </c>
      <c r="D424" s="24">
        <v>2.6</v>
      </c>
      <c r="E424" s="24">
        <v>0.7</v>
      </c>
      <c r="F424" s="24">
        <v>1.9000000000000001</v>
      </c>
      <c r="G424" s="17"/>
      <c r="H424" s="111"/>
      <c r="I424" s="111"/>
      <c r="J424" s="111"/>
      <c r="K424" s="111"/>
    </row>
    <row r="425" spans="1:11" ht="15.75" x14ac:dyDescent="0.25">
      <c r="A425" s="17">
        <v>93</v>
      </c>
      <c r="B425" s="17" t="s">
        <v>21</v>
      </c>
      <c r="C425" s="20">
        <v>45140</v>
      </c>
      <c r="D425" s="24">
        <v>2.1</v>
      </c>
      <c r="E425" s="24">
        <v>0.4</v>
      </c>
      <c r="F425" s="24">
        <v>1.7000000000000002</v>
      </c>
      <c r="G425" s="17"/>
      <c r="H425" s="111"/>
      <c r="I425" s="111"/>
      <c r="J425" s="111"/>
      <c r="K425" s="111"/>
    </row>
    <row r="426" spans="1:11" ht="15.75" x14ac:dyDescent="0.25">
      <c r="A426" s="17">
        <v>114</v>
      </c>
      <c r="B426" s="17" t="s">
        <v>21</v>
      </c>
      <c r="C426" s="20">
        <v>45140</v>
      </c>
      <c r="D426" s="24">
        <v>7.6</v>
      </c>
      <c r="E426" s="24">
        <v>1.2</v>
      </c>
      <c r="F426" s="24">
        <v>6.3999999999999995</v>
      </c>
      <c r="G426" s="17"/>
      <c r="H426" s="111">
        <v>3</v>
      </c>
      <c r="I426" s="111">
        <v>3</v>
      </c>
      <c r="J426" s="111"/>
      <c r="K426" s="111"/>
    </row>
    <row r="427" spans="1:11" ht="15.75" x14ac:dyDescent="0.25">
      <c r="A427" s="17">
        <v>114</v>
      </c>
      <c r="B427" s="17" t="s">
        <v>21</v>
      </c>
      <c r="C427" s="20">
        <v>45140</v>
      </c>
      <c r="D427" s="24">
        <v>11.6</v>
      </c>
      <c r="E427" s="24">
        <v>3.2</v>
      </c>
      <c r="F427" s="24">
        <v>8.3999999999999986</v>
      </c>
      <c r="G427" s="17"/>
      <c r="H427" s="111">
        <v>3</v>
      </c>
      <c r="I427" s="111">
        <v>3</v>
      </c>
      <c r="J427" s="111"/>
      <c r="K427" s="111"/>
    </row>
    <row r="428" spans="1:11" ht="15.75" x14ac:dyDescent="0.25">
      <c r="A428" s="17">
        <v>115</v>
      </c>
      <c r="B428" s="17" t="s">
        <v>21</v>
      </c>
      <c r="C428" s="20">
        <v>45140</v>
      </c>
      <c r="D428" s="24">
        <v>4.3</v>
      </c>
      <c r="E428" s="24">
        <v>0.6</v>
      </c>
      <c r="F428" s="24">
        <v>3.6999999999999997</v>
      </c>
      <c r="G428" s="17"/>
      <c r="H428" s="111">
        <v>3</v>
      </c>
      <c r="I428" s="111">
        <v>3</v>
      </c>
      <c r="J428" s="111">
        <v>3</v>
      </c>
      <c r="K428" s="111"/>
    </row>
    <row r="429" spans="1:11" ht="15.75" x14ac:dyDescent="0.25">
      <c r="A429" s="17">
        <v>115</v>
      </c>
      <c r="B429" s="17" t="s">
        <v>21</v>
      </c>
      <c r="C429" s="20">
        <v>45140</v>
      </c>
      <c r="D429" s="24">
        <v>7.4</v>
      </c>
      <c r="E429" s="24">
        <v>1.1000000000000001</v>
      </c>
      <c r="F429" s="24">
        <v>6.3000000000000007</v>
      </c>
      <c r="G429" s="17"/>
      <c r="H429" s="111">
        <v>3</v>
      </c>
      <c r="I429" s="111">
        <v>3</v>
      </c>
      <c r="J429" s="111">
        <v>3</v>
      </c>
      <c r="K429" s="111"/>
    </row>
    <row r="430" spans="1:11" ht="15.75" x14ac:dyDescent="0.25">
      <c r="A430" s="17">
        <v>123</v>
      </c>
      <c r="B430" s="17" t="s">
        <v>21</v>
      </c>
      <c r="C430" s="20">
        <v>45140</v>
      </c>
      <c r="D430" s="24">
        <v>25.2</v>
      </c>
      <c r="E430" s="24">
        <v>4.8</v>
      </c>
      <c r="F430" s="24">
        <v>20.399999999999999</v>
      </c>
      <c r="G430" s="17"/>
      <c r="H430" s="111"/>
      <c r="I430" s="111"/>
      <c r="J430" s="111"/>
      <c r="K430" s="111"/>
    </row>
    <row r="431" spans="1:11" ht="15.75" x14ac:dyDescent="0.25">
      <c r="A431" s="17">
        <v>123</v>
      </c>
      <c r="B431" s="17" t="s">
        <v>21</v>
      </c>
      <c r="C431" s="20">
        <v>45140</v>
      </c>
      <c r="D431" s="24">
        <v>24</v>
      </c>
      <c r="E431" s="24">
        <v>5.6</v>
      </c>
      <c r="F431" s="24">
        <v>18.399999999999999</v>
      </c>
      <c r="G431" s="17"/>
      <c r="H431" s="111"/>
      <c r="I431" s="111"/>
      <c r="J431" s="111"/>
      <c r="K431" s="111"/>
    </row>
    <row r="432" spans="1:11" ht="15.75" x14ac:dyDescent="0.25">
      <c r="A432" s="17">
        <v>182</v>
      </c>
      <c r="B432" s="17" t="s">
        <v>21</v>
      </c>
      <c r="C432" s="20">
        <v>45140</v>
      </c>
      <c r="D432" s="24">
        <v>0.7</v>
      </c>
      <c r="E432" s="24">
        <v>0.2</v>
      </c>
      <c r="F432" s="24">
        <v>0.49999999999999994</v>
      </c>
      <c r="G432" s="17"/>
      <c r="H432" s="111">
        <v>3</v>
      </c>
      <c r="I432" s="111"/>
      <c r="J432" s="111"/>
      <c r="K432" s="111"/>
    </row>
    <row r="433" spans="1:11" ht="15.75" x14ac:dyDescent="0.25">
      <c r="A433" s="17">
        <v>182</v>
      </c>
      <c r="B433" s="17" t="s">
        <v>21</v>
      </c>
      <c r="C433" s="20">
        <v>45140</v>
      </c>
      <c r="D433" s="24">
        <v>1.2</v>
      </c>
      <c r="E433" s="24">
        <v>0.4</v>
      </c>
      <c r="F433" s="24">
        <v>0.79999999999999993</v>
      </c>
      <c r="G433" s="17"/>
      <c r="H433" s="111">
        <v>3</v>
      </c>
      <c r="I433" s="111"/>
      <c r="J433" s="111"/>
      <c r="K433" s="111"/>
    </row>
    <row r="434" spans="1:11" ht="15.75" x14ac:dyDescent="0.25">
      <c r="A434" s="17">
        <v>48</v>
      </c>
      <c r="B434" s="17" t="s">
        <v>21</v>
      </c>
      <c r="C434" s="20">
        <v>45141</v>
      </c>
      <c r="D434" s="24">
        <v>4.8</v>
      </c>
      <c r="E434" s="24">
        <v>1.2</v>
      </c>
      <c r="F434" s="24">
        <v>3.5999999999999996</v>
      </c>
      <c r="G434" s="17"/>
      <c r="H434" s="111"/>
      <c r="I434" s="111"/>
      <c r="J434" s="111"/>
      <c r="K434" s="111"/>
    </row>
    <row r="435" spans="1:11" ht="15.75" x14ac:dyDescent="0.25">
      <c r="A435" s="17">
        <v>48</v>
      </c>
      <c r="B435" s="17" t="s">
        <v>21</v>
      </c>
      <c r="C435" s="20">
        <v>45141</v>
      </c>
      <c r="D435" s="24">
        <v>4.8</v>
      </c>
      <c r="E435" s="24">
        <v>1.2</v>
      </c>
      <c r="F435" s="24">
        <v>3.5999999999999996</v>
      </c>
      <c r="G435" s="17"/>
      <c r="H435" s="111"/>
      <c r="I435" s="111"/>
      <c r="J435" s="111"/>
      <c r="K435" s="111"/>
    </row>
    <row r="436" spans="1:11" ht="15.75" x14ac:dyDescent="0.25">
      <c r="A436" s="17">
        <v>49</v>
      </c>
      <c r="B436" s="17" t="s">
        <v>21</v>
      </c>
      <c r="C436" s="20">
        <v>45141</v>
      </c>
      <c r="D436" s="24">
        <v>11.2</v>
      </c>
      <c r="E436" s="24">
        <v>3.6</v>
      </c>
      <c r="F436" s="24">
        <v>7.6</v>
      </c>
      <c r="G436" s="17"/>
      <c r="H436" s="111"/>
      <c r="I436" s="111"/>
      <c r="J436" s="111"/>
      <c r="K436" s="111"/>
    </row>
    <row r="437" spans="1:11" ht="15.75" x14ac:dyDescent="0.25">
      <c r="A437" s="17">
        <v>49</v>
      </c>
      <c r="B437" s="17" t="s">
        <v>21</v>
      </c>
      <c r="C437" s="20">
        <v>45141</v>
      </c>
      <c r="D437" s="24">
        <v>12.4</v>
      </c>
      <c r="E437" s="24">
        <v>3.2</v>
      </c>
      <c r="F437" s="24">
        <v>9.1999999999999993</v>
      </c>
      <c r="G437" s="17"/>
      <c r="H437" s="111"/>
      <c r="I437" s="111"/>
      <c r="J437" s="111"/>
      <c r="K437" s="111"/>
    </row>
    <row r="438" spans="1:11" ht="15.75" x14ac:dyDescent="0.25">
      <c r="A438" s="17">
        <v>219</v>
      </c>
      <c r="B438" s="17" t="s">
        <v>21</v>
      </c>
      <c r="C438" s="20">
        <v>45141</v>
      </c>
      <c r="D438" s="24">
        <v>22</v>
      </c>
      <c r="E438" s="24">
        <v>4</v>
      </c>
      <c r="F438" s="24">
        <v>18</v>
      </c>
      <c r="G438" s="17"/>
      <c r="H438" s="111"/>
      <c r="I438" s="111"/>
      <c r="J438" s="111"/>
      <c r="K438" s="111"/>
    </row>
    <row r="439" spans="1:11" ht="15.75" x14ac:dyDescent="0.25">
      <c r="A439" s="17">
        <v>219</v>
      </c>
      <c r="B439" s="17" t="s">
        <v>21</v>
      </c>
      <c r="C439" s="20">
        <v>45141</v>
      </c>
      <c r="D439" s="24">
        <v>25.3</v>
      </c>
      <c r="E439" s="24">
        <v>3.3</v>
      </c>
      <c r="F439" s="24">
        <v>22</v>
      </c>
      <c r="G439" s="17"/>
      <c r="H439" s="111"/>
      <c r="I439" s="111"/>
      <c r="J439" s="111"/>
      <c r="K439" s="111"/>
    </row>
    <row r="440" spans="1:11" ht="15.75" x14ac:dyDescent="0.25">
      <c r="A440" s="17">
        <v>140</v>
      </c>
      <c r="B440" s="17" t="s">
        <v>21</v>
      </c>
      <c r="C440" s="20">
        <v>45145</v>
      </c>
      <c r="D440" s="24">
        <v>17.600000000000001</v>
      </c>
      <c r="E440" s="24">
        <v>6.8</v>
      </c>
      <c r="F440" s="24">
        <v>10.8</v>
      </c>
      <c r="G440" s="17"/>
      <c r="H440" s="111"/>
      <c r="I440" s="111"/>
      <c r="J440" s="111"/>
      <c r="K440" s="111"/>
    </row>
    <row r="441" spans="1:11" ht="15.75" x14ac:dyDescent="0.25">
      <c r="A441" s="17">
        <v>140</v>
      </c>
      <c r="B441" s="17" t="s">
        <v>21</v>
      </c>
      <c r="C441" s="20">
        <v>45145</v>
      </c>
      <c r="D441" s="24">
        <v>18</v>
      </c>
      <c r="E441" s="24">
        <v>6.8</v>
      </c>
      <c r="F441" s="24">
        <v>11.2</v>
      </c>
      <c r="G441" s="17"/>
      <c r="H441" s="111"/>
      <c r="I441" s="111"/>
      <c r="J441" s="111"/>
      <c r="K441" s="111"/>
    </row>
    <row r="442" spans="1:11" ht="15.75" x14ac:dyDescent="0.25">
      <c r="A442" s="17">
        <v>163</v>
      </c>
      <c r="B442" s="17" t="s">
        <v>21</v>
      </c>
      <c r="C442" s="20">
        <v>45145</v>
      </c>
      <c r="D442" s="24">
        <v>44</v>
      </c>
      <c r="E442" s="24">
        <v>26.7</v>
      </c>
      <c r="F442" s="24">
        <v>17.3</v>
      </c>
      <c r="G442" s="17"/>
      <c r="H442" s="111"/>
      <c r="I442" s="111"/>
      <c r="J442" s="111"/>
      <c r="K442" s="111"/>
    </row>
    <row r="443" spans="1:11" ht="15.75" x14ac:dyDescent="0.25">
      <c r="A443" s="17">
        <v>163</v>
      </c>
      <c r="B443" s="17" t="s">
        <v>21</v>
      </c>
      <c r="C443" s="20">
        <v>45145</v>
      </c>
      <c r="D443" s="24">
        <v>40.700000000000003</v>
      </c>
      <c r="E443" s="24">
        <v>26</v>
      </c>
      <c r="F443" s="24">
        <v>14.700000000000003</v>
      </c>
      <c r="G443" s="17"/>
      <c r="H443" s="111"/>
      <c r="I443" s="111"/>
      <c r="J443" s="111"/>
      <c r="K443" s="111"/>
    </row>
    <row r="444" spans="1:11" ht="15.75" x14ac:dyDescent="0.25">
      <c r="A444" s="17">
        <v>213</v>
      </c>
      <c r="B444" s="17" t="s">
        <v>21</v>
      </c>
      <c r="C444" s="20">
        <v>45145</v>
      </c>
      <c r="D444" s="24">
        <v>22.4</v>
      </c>
      <c r="E444" s="24">
        <v>13.2</v>
      </c>
      <c r="F444" s="24">
        <v>9.1999999999999993</v>
      </c>
      <c r="G444" s="17"/>
      <c r="H444" s="111"/>
      <c r="I444" s="111"/>
      <c r="J444" s="111"/>
      <c r="K444" s="111"/>
    </row>
    <row r="445" spans="1:11" ht="15.75" x14ac:dyDescent="0.25">
      <c r="A445" s="17">
        <v>213</v>
      </c>
      <c r="B445" s="17" t="s">
        <v>21</v>
      </c>
      <c r="C445" s="20">
        <v>45145</v>
      </c>
      <c r="D445" s="24">
        <v>24.4</v>
      </c>
      <c r="E445" s="24">
        <v>13.2</v>
      </c>
      <c r="F445" s="24">
        <v>11.2</v>
      </c>
      <c r="G445" s="17"/>
      <c r="H445" s="111"/>
      <c r="I445" s="111"/>
      <c r="J445" s="111"/>
      <c r="K445" s="111"/>
    </row>
    <row r="446" spans="1:11" ht="15.75" x14ac:dyDescent="0.25">
      <c r="A446" s="17">
        <v>92</v>
      </c>
      <c r="B446" s="17" t="s">
        <v>21</v>
      </c>
      <c r="C446" s="20">
        <v>45146</v>
      </c>
      <c r="D446" s="24">
        <v>5</v>
      </c>
      <c r="E446" s="24">
        <v>0</v>
      </c>
      <c r="F446" s="24">
        <v>5</v>
      </c>
      <c r="G446" s="17"/>
      <c r="H446" s="111"/>
      <c r="I446" s="111">
        <v>3</v>
      </c>
      <c r="J446" s="111"/>
      <c r="K446" s="111"/>
    </row>
    <row r="447" spans="1:11" ht="15.75" x14ac:dyDescent="0.25">
      <c r="A447" s="17">
        <v>92</v>
      </c>
      <c r="B447" s="17" t="s">
        <v>21</v>
      </c>
      <c r="C447" s="20">
        <v>45146</v>
      </c>
      <c r="D447" s="24">
        <v>6</v>
      </c>
      <c r="E447" s="24">
        <v>0.8</v>
      </c>
      <c r="F447" s="24">
        <v>5.2</v>
      </c>
      <c r="G447" s="17"/>
      <c r="H447" s="111"/>
      <c r="I447" s="111">
        <v>3</v>
      </c>
      <c r="J447" s="111"/>
      <c r="K447" s="111"/>
    </row>
    <row r="448" spans="1:11" ht="15.75" x14ac:dyDescent="0.25">
      <c r="A448" s="17">
        <v>96</v>
      </c>
      <c r="B448" s="17" t="s">
        <v>21</v>
      </c>
      <c r="C448" s="20">
        <v>45146</v>
      </c>
      <c r="D448" s="24">
        <v>3.2</v>
      </c>
      <c r="E448" s="24">
        <v>0.5</v>
      </c>
      <c r="F448" s="24">
        <v>2.7</v>
      </c>
      <c r="G448" s="17"/>
      <c r="H448" s="111"/>
      <c r="I448" s="111">
        <v>3</v>
      </c>
      <c r="J448" s="111"/>
      <c r="K448" s="111"/>
    </row>
    <row r="449" spans="1:11" ht="15.75" x14ac:dyDescent="0.25">
      <c r="A449" s="17">
        <v>96</v>
      </c>
      <c r="B449" s="17" t="s">
        <v>21</v>
      </c>
      <c r="C449" s="20">
        <v>45146</v>
      </c>
      <c r="D449" s="24">
        <v>3.6</v>
      </c>
      <c r="E449" s="24">
        <v>1.1000000000000001</v>
      </c>
      <c r="F449" s="24">
        <v>2.5</v>
      </c>
      <c r="G449" s="17"/>
      <c r="H449" s="111"/>
      <c r="I449" s="111">
        <v>3</v>
      </c>
      <c r="J449" s="111"/>
      <c r="K449" s="111"/>
    </row>
    <row r="450" spans="1:11" ht="15.75" x14ac:dyDescent="0.25">
      <c r="A450" s="17">
        <v>184</v>
      </c>
      <c r="B450" s="17" t="s">
        <v>21</v>
      </c>
      <c r="C450" s="20">
        <v>45146</v>
      </c>
      <c r="D450" s="24">
        <v>7.1</v>
      </c>
      <c r="E450" s="24">
        <v>2.9</v>
      </c>
      <c r="F450" s="24">
        <v>4.1999999999999993</v>
      </c>
      <c r="G450" s="17"/>
      <c r="H450" s="111"/>
      <c r="I450" s="111"/>
      <c r="J450" s="111"/>
      <c r="K450" s="111"/>
    </row>
    <row r="451" spans="1:11" ht="15.75" x14ac:dyDescent="0.25">
      <c r="A451" s="17">
        <v>184</v>
      </c>
      <c r="B451" s="17" t="s">
        <v>21</v>
      </c>
      <c r="C451" s="20">
        <v>45146</v>
      </c>
      <c r="D451" s="24">
        <v>7.4</v>
      </c>
      <c r="E451" s="24">
        <v>2.9</v>
      </c>
      <c r="F451" s="24">
        <v>4.5</v>
      </c>
      <c r="G451" s="17"/>
      <c r="H451" s="111"/>
      <c r="I451" s="111"/>
      <c r="J451" s="111"/>
      <c r="K451" s="111"/>
    </row>
    <row r="452" spans="1:11" ht="15.75" x14ac:dyDescent="0.25">
      <c r="A452" s="17">
        <v>70</v>
      </c>
      <c r="B452" s="17" t="s">
        <v>21</v>
      </c>
      <c r="C452" s="20">
        <v>45147</v>
      </c>
      <c r="D452" s="24">
        <v>16</v>
      </c>
      <c r="E452" s="24">
        <v>3.2</v>
      </c>
      <c r="F452" s="24">
        <v>12.8</v>
      </c>
      <c r="G452" s="17"/>
      <c r="H452" s="111"/>
      <c r="I452" s="111"/>
      <c r="J452" s="111"/>
      <c r="K452" s="111"/>
    </row>
    <row r="453" spans="1:11" ht="15.75" x14ac:dyDescent="0.25">
      <c r="A453" s="17">
        <v>70</v>
      </c>
      <c r="B453" s="17" t="s">
        <v>21</v>
      </c>
      <c r="C453" s="20">
        <v>45147</v>
      </c>
      <c r="D453" s="24">
        <v>17.600000000000001</v>
      </c>
      <c r="E453" s="24">
        <v>4</v>
      </c>
      <c r="F453" s="24">
        <v>13.600000000000001</v>
      </c>
      <c r="G453" s="17"/>
      <c r="H453" s="111"/>
      <c r="I453" s="111"/>
      <c r="J453" s="111"/>
      <c r="K453" s="111"/>
    </row>
    <row r="454" spans="1:11" ht="15.75" x14ac:dyDescent="0.25">
      <c r="A454" s="17">
        <v>91</v>
      </c>
      <c r="B454" s="17" t="s">
        <v>21</v>
      </c>
      <c r="C454" s="20">
        <v>45147</v>
      </c>
      <c r="D454" s="24">
        <v>20.8</v>
      </c>
      <c r="E454" s="24">
        <v>8.4</v>
      </c>
      <c r="F454" s="24">
        <v>12.4</v>
      </c>
      <c r="G454" s="17"/>
      <c r="H454" s="111"/>
      <c r="I454" s="111"/>
      <c r="J454" s="111"/>
      <c r="K454" s="111"/>
    </row>
    <row r="455" spans="1:11" ht="15.75" x14ac:dyDescent="0.25">
      <c r="A455" s="17">
        <v>91</v>
      </c>
      <c r="B455" s="17" t="s">
        <v>21</v>
      </c>
      <c r="C455" s="20">
        <v>45147</v>
      </c>
      <c r="D455" s="24">
        <v>21.2</v>
      </c>
      <c r="E455" s="24">
        <v>8.4</v>
      </c>
      <c r="F455" s="24">
        <v>12.799999999999999</v>
      </c>
      <c r="G455" s="17"/>
      <c r="H455" s="111"/>
      <c r="I455" s="111"/>
      <c r="J455" s="111"/>
      <c r="K455" s="111"/>
    </row>
    <row r="456" spans="1:11" ht="15.75" x14ac:dyDescent="0.25">
      <c r="A456" s="17">
        <v>120</v>
      </c>
      <c r="B456" s="17" t="s">
        <v>21</v>
      </c>
      <c r="C456" s="20">
        <v>45147</v>
      </c>
      <c r="D456" s="24">
        <v>7.4</v>
      </c>
      <c r="E456" s="24">
        <v>2</v>
      </c>
      <c r="F456" s="24">
        <v>5.4</v>
      </c>
      <c r="G456" s="17"/>
      <c r="H456" s="111"/>
      <c r="I456" s="111">
        <v>3</v>
      </c>
      <c r="J456" s="111"/>
      <c r="K456" s="111"/>
    </row>
    <row r="457" spans="1:11" ht="15.75" x14ac:dyDescent="0.25">
      <c r="A457" s="17">
        <v>120</v>
      </c>
      <c r="B457" s="17" t="s">
        <v>21</v>
      </c>
      <c r="C457" s="20">
        <v>45147</v>
      </c>
      <c r="D457" s="24">
        <v>7.2</v>
      </c>
      <c r="E457" s="24">
        <v>1</v>
      </c>
      <c r="F457" s="24">
        <v>6.2</v>
      </c>
      <c r="G457" s="17"/>
      <c r="H457" s="111"/>
      <c r="I457" s="111">
        <v>3</v>
      </c>
      <c r="J457" s="111"/>
      <c r="K457" s="111"/>
    </row>
    <row r="458" spans="1:11" ht="15.75" x14ac:dyDescent="0.25">
      <c r="A458" s="17">
        <v>165</v>
      </c>
      <c r="B458" s="17" t="s">
        <v>21</v>
      </c>
      <c r="C458" s="20">
        <v>45147</v>
      </c>
      <c r="D458" s="24">
        <v>16</v>
      </c>
      <c r="E458" s="24">
        <v>4</v>
      </c>
      <c r="F458" s="24">
        <v>12</v>
      </c>
      <c r="G458" s="17"/>
      <c r="H458" s="111"/>
      <c r="I458" s="111"/>
      <c r="J458" s="111"/>
      <c r="K458" s="111"/>
    </row>
    <row r="459" spans="1:11" ht="15.75" x14ac:dyDescent="0.25">
      <c r="A459" s="17">
        <v>165</v>
      </c>
      <c r="B459" s="17" t="s">
        <v>21</v>
      </c>
      <c r="C459" s="20">
        <v>45147</v>
      </c>
      <c r="D459" s="24">
        <v>17.2</v>
      </c>
      <c r="E459" s="24">
        <v>3.6</v>
      </c>
      <c r="F459" s="24">
        <v>13.6</v>
      </c>
      <c r="G459" s="17"/>
      <c r="H459" s="111"/>
      <c r="I459" s="111"/>
      <c r="J459" s="111"/>
      <c r="K459" s="111"/>
    </row>
    <row r="460" spans="1:11" ht="15.75" x14ac:dyDescent="0.25">
      <c r="A460" s="17">
        <v>169</v>
      </c>
      <c r="B460" s="17" t="s">
        <v>21</v>
      </c>
      <c r="C460" s="20">
        <v>45147</v>
      </c>
      <c r="D460" s="24">
        <v>33</v>
      </c>
      <c r="E460" s="24">
        <v>3</v>
      </c>
      <c r="F460" s="24">
        <v>30</v>
      </c>
      <c r="G460" s="17"/>
      <c r="H460" s="111"/>
      <c r="I460" s="111"/>
      <c r="J460" s="111"/>
      <c r="K460" s="111"/>
    </row>
    <row r="461" spans="1:11" ht="15.75" x14ac:dyDescent="0.25">
      <c r="A461" s="17">
        <v>169</v>
      </c>
      <c r="B461" s="17" t="s">
        <v>21</v>
      </c>
      <c r="C461" s="20">
        <v>45147</v>
      </c>
      <c r="D461" s="24">
        <v>29</v>
      </c>
      <c r="E461" s="24">
        <v>3</v>
      </c>
      <c r="F461" s="24">
        <v>26</v>
      </c>
      <c r="G461" s="17"/>
      <c r="H461" s="111"/>
      <c r="I461" s="111"/>
      <c r="J461" s="111"/>
      <c r="K461" s="111"/>
    </row>
    <row r="462" spans="1:11" ht="15.75" x14ac:dyDescent="0.25">
      <c r="A462" s="17">
        <v>183</v>
      </c>
      <c r="B462" s="17" t="s">
        <v>21</v>
      </c>
      <c r="C462" s="20">
        <v>45147</v>
      </c>
      <c r="D462" s="24">
        <v>9.1999999999999993</v>
      </c>
      <c r="E462" s="24">
        <v>1.8</v>
      </c>
      <c r="F462" s="24">
        <v>7.3999999999999995</v>
      </c>
      <c r="G462" s="17"/>
      <c r="H462" s="111"/>
      <c r="I462" s="111"/>
      <c r="J462" s="111"/>
      <c r="K462" s="111"/>
    </row>
    <row r="463" spans="1:11" ht="15.75" x14ac:dyDescent="0.25">
      <c r="A463" s="17">
        <v>183</v>
      </c>
      <c r="B463" s="17" t="s">
        <v>21</v>
      </c>
      <c r="C463" s="20">
        <v>45147</v>
      </c>
      <c r="D463" s="24">
        <v>9.4</v>
      </c>
      <c r="E463" s="24">
        <v>1.6</v>
      </c>
      <c r="F463" s="24">
        <v>7.8000000000000007</v>
      </c>
      <c r="G463" s="17"/>
      <c r="H463" s="111"/>
      <c r="I463" s="111"/>
      <c r="J463" s="111"/>
      <c r="K463" s="111"/>
    </row>
    <row r="464" spans="1:11" ht="15.75" x14ac:dyDescent="0.25">
      <c r="A464" s="17">
        <v>11</v>
      </c>
      <c r="B464" s="17" t="s">
        <v>21</v>
      </c>
      <c r="C464" s="20">
        <v>45148</v>
      </c>
      <c r="D464" s="24">
        <v>4.0999999999999996</v>
      </c>
      <c r="E464" s="24">
        <v>1.1000000000000001</v>
      </c>
      <c r="F464" s="24">
        <v>2.9999999999999996</v>
      </c>
      <c r="G464" s="17"/>
      <c r="H464" s="111"/>
      <c r="I464" s="111"/>
      <c r="J464" s="111"/>
      <c r="K464" s="111"/>
    </row>
    <row r="465" spans="1:11" ht="15.75" x14ac:dyDescent="0.25">
      <c r="A465" s="17">
        <v>45</v>
      </c>
      <c r="B465" s="17" t="s">
        <v>21</v>
      </c>
      <c r="C465" s="20">
        <v>45148</v>
      </c>
      <c r="D465" s="24">
        <v>2</v>
      </c>
      <c r="E465" s="24">
        <v>0</v>
      </c>
      <c r="F465" s="24">
        <v>2</v>
      </c>
      <c r="G465" s="17"/>
      <c r="H465" s="111">
        <v>3</v>
      </c>
      <c r="I465" s="111">
        <v>2</v>
      </c>
      <c r="J465" s="111">
        <v>3</v>
      </c>
      <c r="K465" s="111"/>
    </row>
    <row r="466" spans="1:11" ht="15.75" x14ac:dyDescent="0.25">
      <c r="A466" s="17">
        <v>45</v>
      </c>
      <c r="B466" s="17" t="s">
        <v>21</v>
      </c>
      <c r="C466" s="20">
        <v>45148</v>
      </c>
      <c r="D466" s="24">
        <v>0.4</v>
      </c>
      <c r="E466" s="24">
        <v>0.4</v>
      </c>
      <c r="F466" s="24">
        <v>0</v>
      </c>
      <c r="G466" s="17"/>
      <c r="H466" s="111">
        <v>3</v>
      </c>
      <c r="I466" s="111"/>
      <c r="J466" s="111">
        <v>3</v>
      </c>
      <c r="K466" s="111"/>
    </row>
    <row r="467" spans="1:11" ht="15.75" x14ac:dyDescent="0.25">
      <c r="A467" s="17">
        <v>74</v>
      </c>
      <c r="B467" s="17" t="s">
        <v>21</v>
      </c>
      <c r="C467" s="20">
        <v>45148</v>
      </c>
      <c r="D467" s="24">
        <v>9.6</v>
      </c>
      <c r="E467" s="24">
        <v>2.8</v>
      </c>
      <c r="F467" s="24">
        <v>6.8</v>
      </c>
      <c r="G467" s="17"/>
      <c r="H467" s="111"/>
      <c r="I467" s="111"/>
      <c r="J467" s="111"/>
      <c r="K467" s="111"/>
    </row>
    <row r="468" spans="1:11" ht="15.75" x14ac:dyDescent="0.25">
      <c r="A468" s="17">
        <v>74</v>
      </c>
      <c r="B468" s="17" t="s">
        <v>21</v>
      </c>
      <c r="C468" s="20">
        <v>45148</v>
      </c>
      <c r="D468" s="24">
        <v>9.6</v>
      </c>
      <c r="E468" s="24">
        <v>2.4</v>
      </c>
      <c r="F468" s="24">
        <v>7.1999999999999993</v>
      </c>
      <c r="G468" s="17"/>
      <c r="H468" s="111"/>
      <c r="I468" s="111"/>
      <c r="J468" s="111"/>
      <c r="K468" s="111"/>
    </row>
    <row r="469" spans="1:11" ht="15.75" x14ac:dyDescent="0.25">
      <c r="A469" s="17">
        <v>87</v>
      </c>
      <c r="B469" s="17" t="s">
        <v>21</v>
      </c>
      <c r="C469" s="20">
        <v>45148</v>
      </c>
      <c r="D469" s="24">
        <v>4.4000000000000004</v>
      </c>
      <c r="E469" s="24">
        <v>2.2000000000000002</v>
      </c>
      <c r="F469" s="24">
        <v>2.2000000000000002</v>
      </c>
      <c r="G469" s="17"/>
      <c r="H469" s="111"/>
      <c r="I469" s="111">
        <v>3</v>
      </c>
      <c r="J469" s="111">
        <v>3</v>
      </c>
      <c r="K469" s="111"/>
    </row>
    <row r="470" spans="1:11" ht="15.75" x14ac:dyDescent="0.25">
      <c r="A470" s="17">
        <v>87</v>
      </c>
      <c r="B470" s="17" t="s">
        <v>21</v>
      </c>
      <c r="C470" s="20">
        <v>45148</v>
      </c>
      <c r="D470" s="24">
        <v>4.8</v>
      </c>
      <c r="E470" s="24">
        <v>4.4000000000000004</v>
      </c>
      <c r="F470" s="24">
        <v>0.39999999999999947</v>
      </c>
      <c r="G470" s="17"/>
      <c r="H470" s="111"/>
      <c r="I470" s="111">
        <v>3</v>
      </c>
      <c r="J470" s="111">
        <v>3</v>
      </c>
      <c r="K470" s="111"/>
    </row>
    <row r="471" spans="1:11" ht="15.75" x14ac:dyDescent="0.25">
      <c r="A471" s="17">
        <v>150</v>
      </c>
      <c r="B471" s="17" t="s">
        <v>21</v>
      </c>
      <c r="C471" s="20">
        <v>45148</v>
      </c>
      <c r="D471" s="24">
        <v>14.4</v>
      </c>
      <c r="E471" s="24">
        <v>2.8</v>
      </c>
      <c r="F471" s="24">
        <v>11.600000000000001</v>
      </c>
      <c r="G471" s="17"/>
      <c r="H471" s="111"/>
      <c r="I471" s="111"/>
      <c r="J471" s="111"/>
      <c r="K471" s="111"/>
    </row>
    <row r="472" spans="1:11" ht="15.75" x14ac:dyDescent="0.25">
      <c r="A472" s="17">
        <v>150</v>
      </c>
      <c r="B472" s="17" t="s">
        <v>21</v>
      </c>
      <c r="C472" s="20">
        <v>45148</v>
      </c>
      <c r="D472" s="24">
        <v>14</v>
      </c>
      <c r="E472" s="24">
        <v>3.6</v>
      </c>
      <c r="F472" s="24">
        <v>10.4</v>
      </c>
      <c r="G472" s="17"/>
      <c r="H472" s="111"/>
      <c r="I472" s="111"/>
      <c r="J472" s="111"/>
      <c r="K472" s="111"/>
    </row>
    <row r="473" spans="1:11" ht="15.75" x14ac:dyDescent="0.25">
      <c r="A473" s="17">
        <v>276</v>
      </c>
      <c r="B473" s="17" t="s">
        <v>21</v>
      </c>
      <c r="C473" s="20">
        <v>45148</v>
      </c>
      <c r="D473" s="24">
        <v>14</v>
      </c>
      <c r="E473" s="24">
        <v>6</v>
      </c>
      <c r="F473" s="24">
        <v>8</v>
      </c>
      <c r="G473" s="17"/>
      <c r="H473" s="111"/>
      <c r="I473" s="111">
        <v>3</v>
      </c>
      <c r="J473" s="111"/>
      <c r="K473" s="111"/>
    </row>
    <row r="474" spans="1:11" ht="15.75" x14ac:dyDescent="0.25">
      <c r="A474" s="17">
        <v>276</v>
      </c>
      <c r="B474" s="17" t="s">
        <v>21</v>
      </c>
      <c r="C474" s="20">
        <v>45148</v>
      </c>
      <c r="D474" s="24">
        <v>11.6</v>
      </c>
      <c r="E474" s="24">
        <v>4</v>
      </c>
      <c r="F474" s="24">
        <v>7.6</v>
      </c>
      <c r="G474" s="17"/>
      <c r="H474" s="111"/>
      <c r="I474" s="111">
        <v>3</v>
      </c>
      <c r="J474" s="111"/>
      <c r="K474" s="111"/>
    </row>
    <row r="475" spans="1:11" ht="15.75" x14ac:dyDescent="0.25">
      <c r="A475" s="17">
        <v>438</v>
      </c>
      <c r="B475" s="17" t="s">
        <v>21</v>
      </c>
      <c r="C475" s="20">
        <v>45148</v>
      </c>
      <c r="D475" s="24">
        <v>9.1999999999999993</v>
      </c>
      <c r="E475" s="24">
        <v>2.4</v>
      </c>
      <c r="F475" s="24">
        <v>6.7999999999999989</v>
      </c>
      <c r="G475" s="17"/>
      <c r="H475" s="111"/>
      <c r="I475" s="111"/>
      <c r="J475" s="111"/>
      <c r="K475" s="111"/>
    </row>
    <row r="476" spans="1:11" ht="15.75" x14ac:dyDescent="0.25">
      <c r="A476" s="17">
        <v>438</v>
      </c>
      <c r="B476" s="17" t="s">
        <v>21</v>
      </c>
      <c r="C476" s="20">
        <v>45148</v>
      </c>
      <c r="D476" s="24">
        <v>9.6</v>
      </c>
      <c r="E476" s="24">
        <v>2</v>
      </c>
      <c r="F476" s="24">
        <v>7.6</v>
      </c>
      <c r="G476" s="17"/>
      <c r="H476" s="111"/>
      <c r="I476" s="111"/>
      <c r="J476" s="111"/>
      <c r="K476" s="111"/>
    </row>
    <row r="477" spans="1:11" ht="15.75" x14ac:dyDescent="0.25">
      <c r="A477" s="17">
        <v>455</v>
      </c>
      <c r="B477" s="17" t="s">
        <v>21</v>
      </c>
      <c r="C477" s="20">
        <v>45148</v>
      </c>
      <c r="D477" s="24">
        <v>4</v>
      </c>
      <c r="E477" s="24">
        <v>4</v>
      </c>
      <c r="F477" s="24">
        <v>0</v>
      </c>
      <c r="G477" s="17"/>
      <c r="H477" s="111">
        <v>3</v>
      </c>
      <c r="I477" s="111"/>
      <c r="J477" s="111">
        <v>3</v>
      </c>
      <c r="K477" s="111"/>
    </row>
    <row r="478" spans="1:11" ht="15.75" x14ac:dyDescent="0.25">
      <c r="A478" s="17">
        <v>455</v>
      </c>
      <c r="B478" s="17" t="s">
        <v>21</v>
      </c>
      <c r="C478" s="20">
        <v>45148</v>
      </c>
      <c r="D478" s="24">
        <v>12</v>
      </c>
      <c r="E478" s="24">
        <v>4</v>
      </c>
      <c r="F478" s="24">
        <v>8</v>
      </c>
      <c r="G478" s="17"/>
      <c r="H478" s="111">
        <v>3</v>
      </c>
      <c r="I478" s="111"/>
      <c r="J478" s="111">
        <v>3</v>
      </c>
      <c r="K478" s="111"/>
    </row>
    <row r="479" spans="1:11" ht="15.75" x14ac:dyDescent="0.25">
      <c r="A479" s="17">
        <v>3</v>
      </c>
      <c r="B479" s="17" t="s">
        <v>21</v>
      </c>
      <c r="C479" s="20">
        <v>45152</v>
      </c>
      <c r="D479" s="24">
        <v>3.1</v>
      </c>
      <c r="E479" s="24">
        <v>1.1000000000000001</v>
      </c>
      <c r="F479" s="24">
        <v>2</v>
      </c>
      <c r="G479" s="17"/>
      <c r="H479" s="111"/>
      <c r="I479" s="111"/>
      <c r="J479" s="111"/>
      <c r="K479" s="111"/>
    </row>
    <row r="480" spans="1:11" ht="15.75" x14ac:dyDescent="0.25">
      <c r="A480" s="17">
        <v>3</v>
      </c>
      <c r="B480" s="17" t="s">
        <v>21</v>
      </c>
      <c r="C480" s="20">
        <v>45152</v>
      </c>
      <c r="D480" s="24">
        <v>3</v>
      </c>
      <c r="E480" s="24">
        <v>0.9</v>
      </c>
      <c r="F480" s="24">
        <v>2.1</v>
      </c>
      <c r="G480" s="17"/>
      <c r="H480" s="111"/>
      <c r="I480" s="111"/>
      <c r="J480" s="111"/>
      <c r="K480" s="111"/>
    </row>
    <row r="481" spans="1:11" ht="15.75" x14ac:dyDescent="0.25">
      <c r="A481" s="17">
        <v>5</v>
      </c>
      <c r="B481" s="17" t="s">
        <v>21</v>
      </c>
      <c r="C481" s="20">
        <v>45152</v>
      </c>
      <c r="D481" s="24">
        <v>3.1</v>
      </c>
      <c r="E481" s="24">
        <v>0.5</v>
      </c>
      <c r="F481" s="24">
        <v>2.6</v>
      </c>
      <c r="G481" s="17"/>
      <c r="H481" s="111"/>
      <c r="I481" s="111"/>
      <c r="J481" s="111"/>
      <c r="K481" s="111"/>
    </row>
    <row r="482" spans="1:11" ht="15.75" x14ac:dyDescent="0.25">
      <c r="A482" s="17">
        <v>5</v>
      </c>
      <c r="B482" s="17" t="s">
        <v>21</v>
      </c>
      <c r="C482" s="20">
        <v>45152</v>
      </c>
      <c r="D482" s="24">
        <v>3.2</v>
      </c>
      <c r="E482" s="24">
        <v>0.8</v>
      </c>
      <c r="F482" s="24">
        <v>2.4000000000000004</v>
      </c>
      <c r="G482" s="17"/>
      <c r="H482" s="111"/>
      <c r="I482" s="111"/>
      <c r="J482" s="111"/>
      <c r="K482" s="111"/>
    </row>
    <row r="483" spans="1:11" ht="15.75" x14ac:dyDescent="0.25">
      <c r="A483" s="17">
        <v>14</v>
      </c>
      <c r="B483" s="17" t="s">
        <v>21</v>
      </c>
      <c r="C483" s="20">
        <v>45152</v>
      </c>
      <c r="D483" s="24">
        <v>3.2</v>
      </c>
      <c r="E483" s="24">
        <v>0.6</v>
      </c>
      <c r="F483" s="24">
        <v>2.6</v>
      </c>
      <c r="G483" s="17"/>
      <c r="H483" s="111"/>
      <c r="I483" s="111"/>
      <c r="J483" s="111"/>
      <c r="K483" s="111"/>
    </row>
    <row r="484" spans="1:11" ht="15.75" x14ac:dyDescent="0.25">
      <c r="A484" s="17">
        <v>14</v>
      </c>
      <c r="B484" s="17" t="s">
        <v>21</v>
      </c>
      <c r="C484" s="20">
        <v>45152</v>
      </c>
      <c r="D484" s="24">
        <v>3.3</v>
      </c>
      <c r="E484" s="24">
        <v>0.6</v>
      </c>
      <c r="F484" s="24">
        <v>2.6999999999999997</v>
      </c>
      <c r="G484" s="17"/>
      <c r="H484" s="111"/>
      <c r="I484" s="111"/>
      <c r="J484" s="111"/>
      <c r="K484" s="111"/>
    </row>
    <row r="485" spans="1:11" ht="15.75" x14ac:dyDescent="0.25">
      <c r="A485" s="17">
        <v>89</v>
      </c>
      <c r="B485" s="17" t="s">
        <v>21</v>
      </c>
      <c r="C485" s="20">
        <v>45152</v>
      </c>
      <c r="D485" s="24">
        <v>5.2</v>
      </c>
      <c r="E485" s="24">
        <v>1.6</v>
      </c>
      <c r="F485" s="24">
        <v>3.6</v>
      </c>
      <c r="G485" s="17"/>
      <c r="H485" s="111"/>
      <c r="I485" s="111"/>
      <c r="J485" s="111"/>
      <c r="K485" s="111"/>
    </row>
    <row r="486" spans="1:11" ht="15.75" x14ac:dyDescent="0.25">
      <c r="A486" s="17">
        <v>89</v>
      </c>
      <c r="B486" s="17" t="s">
        <v>21</v>
      </c>
      <c r="C486" s="20">
        <v>45152</v>
      </c>
      <c r="D486" s="24">
        <v>5.2</v>
      </c>
      <c r="E486" s="24">
        <v>1.4</v>
      </c>
      <c r="F486" s="24">
        <v>3.8000000000000003</v>
      </c>
      <c r="G486" s="17"/>
      <c r="H486" s="111"/>
      <c r="I486" s="111"/>
      <c r="J486" s="111"/>
      <c r="K486" s="111"/>
    </row>
    <row r="487" spans="1:11" ht="15.75" x14ac:dyDescent="0.25">
      <c r="A487" s="17">
        <v>98</v>
      </c>
      <c r="B487" s="17" t="s">
        <v>21</v>
      </c>
      <c r="C487" s="20">
        <v>45152</v>
      </c>
      <c r="D487" s="24">
        <v>2.2999999999999998</v>
      </c>
      <c r="E487" s="24">
        <v>0.5</v>
      </c>
      <c r="F487" s="24">
        <v>1.7999999999999998</v>
      </c>
      <c r="G487" s="17"/>
      <c r="H487" s="111"/>
      <c r="I487" s="111">
        <v>3</v>
      </c>
      <c r="J487" s="111"/>
      <c r="K487" s="111"/>
    </row>
    <row r="488" spans="1:11" ht="15.75" x14ac:dyDescent="0.25">
      <c r="A488" s="17">
        <v>98</v>
      </c>
      <c r="B488" s="17" t="s">
        <v>21</v>
      </c>
      <c r="C488" s="20">
        <v>45152</v>
      </c>
      <c r="D488" s="24">
        <v>1.9</v>
      </c>
      <c r="E488" s="24">
        <v>0</v>
      </c>
      <c r="F488" s="24">
        <v>1.9</v>
      </c>
      <c r="G488" s="17"/>
      <c r="H488" s="111"/>
      <c r="I488" s="111">
        <v>3</v>
      </c>
      <c r="J488" s="111"/>
      <c r="K488" s="111"/>
    </row>
    <row r="489" spans="1:11" ht="15.75" x14ac:dyDescent="0.25">
      <c r="A489" s="17">
        <v>197</v>
      </c>
      <c r="B489" s="17" t="s">
        <v>21</v>
      </c>
      <c r="C489" s="20">
        <v>45152</v>
      </c>
      <c r="D489" s="24">
        <v>16.8</v>
      </c>
      <c r="E489" s="24">
        <v>2.8</v>
      </c>
      <c r="F489" s="24">
        <v>14</v>
      </c>
      <c r="G489" s="17"/>
      <c r="H489" s="111"/>
      <c r="I489" s="111">
        <v>3</v>
      </c>
      <c r="J489" s="111"/>
      <c r="K489" s="111"/>
    </row>
    <row r="490" spans="1:11" ht="15.75" x14ac:dyDescent="0.25">
      <c r="A490" s="17">
        <v>197</v>
      </c>
      <c r="B490" s="17" t="s">
        <v>21</v>
      </c>
      <c r="C490" s="20">
        <v>45152</v>
      </c>
      <c r="D490" s="24">
        <v>15.2</v>
      </c>
      <c r="E490" s="24">
        <v>1.2</v>
      </c>
      <c r="F490" s="24">
        <v>14</v>
      </c>
      <c r="G490" s="17"/>
      <c r="H490" s="111"/>
      <c r="I490" s="111">
        <v>3</v>
      </c>
      <c r="J490" s="111"/>
      <c r="K490" s="111"/>
    </row>
    <row r="491" spans="1:11" ht="15.75" x14ac:dyDescent="0.25">
      <c r="A491" s="17">
        <v>454</v>
      </c>
      <c r="B491" s="17" t="s">
        <v>21</v>
      </c>
      <c r="C491" s="20">
        <v>45152</v>
      </c>
      <c r="D491" s="24">
        <v>13.4</v>
      </c>
      <c r="E491" s="24">
        <v>0.6</v>
      </c>
      <c r="F491" s="24">
        <v>12.8</v>
      </c>
      <c r="G491" s="17"/>
      <c r="H491" s="111"/>
      <c r="I491" s="111"/>
      <c r="J491" s="111"/>
      <c r="K491" s="111"/>
    </row>
    <row r="492" spans="1:11" ht="15.75" x14ac:dyDescent="0.25">
      <c r="A492" s="17">
        <v>454</v>
      </c>
      <c r="B492" s="17" t="s">
        <v>21</v>
      </c>
      <c r="C492" s="20">
        <v>45152</v>
      </c>
      <c r="D492" s="24">
        <v>13.4</v>
      </c>
      <c r="E492" s="24">
        <v>0.2</v>
      </c>
      <c r="F492" s="24">
        <v>13.200000000000001</v>
      </c>
      <c r="G492" s="17"/>
      <c r="H492" s="111"/>
      <c r="I492" s="111"/>
      <c r="J492" s="111"/>
      <c r="K492" s="111"/>
    </row>
    <row r="493" spans="1:11" ht="15.75" x14ac:dyDescent="0.25">
      <c r="A493" s="17">
        <v>401</v>
      </c>
      <c r="B493" s="17" t="s">
        <v>21</v>
      </c>
      <c r="C493" s="20">
        <v>45152</v>
      </c>
      <c r="D493" s="24">
        <v>0</v>
      </c>
      <c r="E493" s="24">
        <v>0</v>
      </c>
      <c r="F493" s="24">
        <v>0</v>
      </c>
      <c r="G493" s="17"/>
      <c r="H493" s="17">
        <v>3</v>
      </c>
      <c r="I493" s="17">
        <v>3</v>
      </c>
      <c r="J493" s="17">
        <v>2</v>
      </c>
      <c r="K493" s="111"/>
    </row>
    <row r="494" spans="1:11" ht="15.75" x14ac:dyDescent="0.25">
      <c r="A494" s="17">
        <v>401</v>
      </c>
      <c r="B494" s="17" t="s">
        <v>21</v>
      </c>
      <c r="C494" s="20">
        <v>45152</v>
      </c>
      <c r="D494" s="24">
        <v>0.6</v>
      </c>
      <c r="E494" s="24">
        <v>0.6</v>
      </c>
      <c r="F494" s="24">
        <v>0</v>
      </c>
      <c r="G494" s="17"/>
      <c r="H494" s="17">
        <v>3</v>
      </c>
      <c r="I494" s="17">
        <v>3</v>
      </c>
      <c r="J494" s="17">
        <v>2</v>
      </c>
      <c r="K494" s="111"/>
    </row>
    <row r="495" spans="1:11" ht="15.75" x14ac:dyDescent="0.25">
      <c r="A495" s="17">
        <v>18</v>
      </c>
      <c r="B495" s="17" t="s">
        <v>21</v>
      </c>
      <c r="C495" s="20">
        <v>45153</v>
      </c>
      <c r="D495" s="24">
        <v>1</v>
      </c>
      <c r="E495" s="24">
        <v>0.7</v>
      </c>
      <c r="F495" s="24">
        <v>0.30000000000000004</v>
      </c>
      <c r="G495" s="17"/>
      <c r="H495" s="111"/>
      <c r="I495" s="111"/>
      <c r="J495" s="111"/>
      <c r="K495" s="111"/>
    </row>
    <row r="496" spans="1:11" ht="15.75" x14ac:dyDescent="0.25">
      <c r="A496" s="17">
        <v>18</v>
      </c>
      <c r="B496" s="17" t="s">
        <v>21</v>
      </c>
      <c r="C496" s="20">
        <v>45153</v>
      </c>
      <c r="D496" s="24">
        <v>0.8</v>
      </c>
      <c r="E496" s="24">
        <v>0.3</v>
      </c>
      <c r="F496" s="24">
        <v>0.5</v>
      </c>
      <c r="G496" s="17"/>
      <c r="H496" s="111"/>
      <c r="I496" s="111"/>
      <c r="J496" s="111"/>
      <c r="K496" s="111"/>
    </row>
    <row r="497" spans="1:11" ht="15.75" x14ac:dyDescent="0.25">
      <c r="A497" s="17">
        <v>21</v>
      </c>
      <c r="B497" s="17" t="s">
        <v>21</v>
      </c>
      <c r="C497" s="20">
        <v>45153</v>
      </c>
      <c r="D497" s="24">
        <v>2.2999999999999998</v>
      </c>
      <c r="E497" s="24">
        <v>0.3</v>
      </c>
      <c r="F497" s="24">
        <v>1.9999999999999998</v>
      </c>
      <c r="G497" s="17"/>
      <c r="H497" s="111"/>
      <c r="I497" s="111"/>
      <c r="J497" s="111"/>
      <c r="K497" s="111"/>
    </row>
    <row r="498" spans="1:11" ht="15.75" x14ac:dyDescent="0.25">
      <c r="A498" s="17">
        <v>21</v>
      </c>
      <c r="B498" s="17" t="s">
        <v>21</v>
      </c>
      <c r="C498" s="20">
        <v>45153</v>
      </c>
      <c r="D498" s="24">
        <v>2.1</v>
      </c>
      <c r="E498" s="24"/>
      <c r="F498" s="24"/>
      <c r="G498" s="17"/>
      <c r="H498" s="111"/>
      <c r="I498" s="111"/>
      <c r="J498" s="111"/>
      <c r="K498" s="111"/>
    </row>
    <row r="499" spans="1:11" ht="15.75" x14ac:dyDescent="0.25">
      <c r="A499" s="17">
        <v>36</v>
      </c>
      <c r="B499" s="17" t="s">
        <v>21</v>
      </c>
      <c r="C499" s="20">
        <v>45153</v>
      </c>
      <c r="D499" s="24">
        <v>4.2</v>
      </c>
      <c r="E499" s="24">
        <v>1.6</v>
      </c>
      <c r="F499" s="24">
        <v>2.6</v>
      </c>
      <c r="G499" s="17"/>
      <c r="H499" s="111"/>
      <c r="I499" s="111">
        <v>3</v>
      </c>
      <c r="J499" s="111"/>
      <c r="K499" s="111"/>
    </row>
    <row r="500" spans="1:11" ht="15.75" x14ac:dyDescent="0.25">
      <c r="A500" s="17">
        <v>36</v>
      </c>
      <c r="B500" s="17" t="s">
        <v>21</v>
      </c>
      <c r="C500" s="20">
        <v>45153</v>
      </c>
      <c r="D500" s="24">
        <v>3.6</v>
      </c>
      <c r="E500" s="24">
        <v>0.8</v>
      </c>
      <c r="F500" s="24">
        <v>2.8</v>
      </c>
      <c r="G500" s="17"/>
      <c r="H500" s="111"/>
      <c r="I500" s="111">
        <v>3</v>
      </c>
      <c r="J500" s="111"/>
      <c r="K500" s="111"/>
    </row>
    <row r="501" spans="1:11" ht="15.75" x14ac:dyDescent="0.25">
      <c r="A501" s="17">
        <v>44</v>
      </c>
      <c r="B501" s="17" t="s">
        <v>21</v>
      </c>
      <c r="C501" s="20">
        <v>45153</v>
      </c>
      <c r="D501" s="24">
        <v>14.4</v>
      </c>
      <c r="E501" s="24">
        <v>11.2</v>
      </c>
      <c r="F501" s="24">
        <v>3.2000000000000011</v>
      </c>
      <c r="G501" s="17"/>
      <c r="H501" s="111"/>
      <c r="I501" s="111"/>
      <c r="J501" s="111"/>
      <c r="K501" s="111"/>
    </row>
    <row r="502" spans="1:11" ht="15.75" x14ac:dyDescent="0.25">
      <c r="A502" s="17">
        <v>44</v>
      </c>
      <c r="B502" s="17" t="s">
        <v>21</v>
      </c>
      <c r="C502" s="20">
        <v>45153</v>
      </c>
      <c r="D502" s="24">
        <v>14.8</v>
      </c>
      <c r="E502" s="24">
        <v>10.8</v>
      </c>
      <c r="F502" s="24">
        <v>4</v>
      </c>
      <c r="G502" s="17"/>
      <c r="H502" s="111"/>
      <c r="I502" s="111"/>
      <c r="J502" s="111"/>
      <c r="K502" s="111"/>
    </row>
    <row r="503" spans="1:11" ht="15.75" x14ac:dyDescent="0.25">
      <c r="A503" s="17">
        <v>112</v>
      </c>
      <c r="B503" s="17" t="s">
        <v>21</v>
      </c>
      <c r="C503" s="20">
        <v>45153</v>
      </c>
      <c r="D503" s="24">
        <v>1.5</v>
      </c>
      <c r="E503" s="24">
        <v>0.7</v>
      </c>
      <c r="F503" s="24">
        <v>0.8</v>
      </c>
      <c r="G503" s="17"/>
      <c r="H503" s="111"/>
      <c r="I503" s="111"/>
      <c r="J503" s="111"/>
      <c r="K503" s="111"/>
    </row>
    <row r="504" spans="1:11" ht="15.75" x14ac:dyDescent="0.25">
      <c r="A504" s="17">
        <v>112</v>
      </c>
      <c r="B504" s="17" t="s">
        <v>21</v>
      </c>
      <c r="C504" s="20">
        <v>45153</v>
      </c>
      <c r="D504" s="24">
        <v>1.7</v>
      </c>
      <c r="E504" s="24">
        <v>0.7</v>
      </c>
      <c r="F504" s="24">
        <v>1</v>
      </c>
      <c r="G504" s="17"/>
      <c r="H504" s="111"/>
      <c r="I504" s="111"/>
      <c r="J504" s="111"/>
      <c r="K504" s="111"/>
    </row>
    <row r="505" spans="1:11" ht="15.75" x14ac:dyDescent="0.25">
      <c r="A505" s="17">
        <v>88</v>
      </c>
      <c r="B505" s="17" t="s">
        <v>21</v>
      </c>
      <c r="C505" s="20">
        <v>45153</v>
      </c>
      <c r="D505" s="24">
        <v>6.4</v>
      </c>
      <c r="E505" s="24">
        <v>2.4</v>
      </c>
      <c r="F505" s="24">
        <v>4</v>
      </c>
      <c r="G505" s="17"/>
      <c r="H505" s="111"/>
      <c r="I505" s="111">
        <v>3</v>
      </c>
      <c r="J505" s="111"/>
      <c r="K505" s="111"/>
    </row>
    <row r="506" spans="1:11" ht="15.75" x14ac:dyDescent="0.25">
      <c r="A506" s="17">
        <v>88</v>
      </c>
      <c r="B506" s="17" t="s">
        <v>21</v>
      </c>
      <c r="C506" s="20">
        <v>45153</v>
      </c>
      <c r="D506" s="24">
        <v>7.2</v>
      </c>
      <c r="E506" s="24">
        <v>3.6</v>
      </c>
      <c r="F506" s="24">
        <v>3.6</v>
      </c>
      <c r="G506" s="17"/>
      <c r="H506" s="111"/>
      <c r="I506" s="111">
        <v>3</v>
      </c>
      <c r="J506" s="111"/>
      <c r="K506" s="111"/>
    </row>
    <row r="507" spans="1:11" ht="15.75" x14ac:dyDescent="0.25">
      <c r="A507" s="17">
        <v>186</v>
      </c>
      <c r="B507" s="17" t="s">
        <v>21</v>
      </c>
      <c r="C507" s="20">
        <v>45153</v>
      </c>
      <c r="D507" s="24">
        <v>14.8</v>
      </c>
      <c r="E507" s="24">
        <v>6.8</v>
      </c>
      <c r="F507" s="24">
        <v>8</v>
      </c>
      <c r="G507" s="17"/>
      <c r="H507" s="17">
        <v>3</v>
      </c>
      <c r="I507" s="111"/>
      <c r="J507" s="111">
        <v>3</v>
      </c>
      <c r="K507" s="111"/>
    </row>
    <row r="508" spans="1:11" ht="15.75" x14ac:dyDescent="0.25">
      <c r="A508" s="17">
        <v>186</v>
      </c>
      <c r="B508" s="17" t="s">
        <v>21</v>
      </c>
      <c r="C508" s="20">
        <v>45153</v>
      </c>
      <c r="D508" s="24">
        <v>9.6</v>
      </c>
      <c r="E508" s="24">
        <v>4.8</v>
      </c>
      <c r="F508" s="24">
        <v>4.8</v>
      </c>
      <c r="G508" s="17"/>
      <c r="H508" s="17">
        <v>3</v>
      </c>
      <c r="I508" s="111"/>
      <c r="J508" s="111">
        <v>3</v>
      </c>
      <c r="K508" s="111"/>
    </row>
    <row r="509" spans="1:11" ht="15.75" x14ac:dyDescent="0.25">
      <c r="A509" s="17">
        <v>32</v>
      </c>
      <c r="B509" s="17" t="s">
        <v>21</v>
      </c>
      <c r="C509" s="20">
        <v>45154</v>
      </c>
      <c r="D509" s="24">
        <v>3</v>
      </c>
      <c r="E509" s="24">
        <v>0.4</v>
      </c>
      <c r="F509" s="24">
        <v>2.6</v>
      </c>
      <c r="G509" s="17"/>
      <c r="H509" s="111"/>
      <c r="I509" s="111"/>
      <c r="J509" s="111"/>
      <c r="K509" s="111"/>
    </row>
    <row r="510" spans="1:11" ht="15.75" x14ac:dyDescent="0.25">
      <c r="A510" s="17">
        <v>32</v>
      </c>
      <c r="B510" s="17" t="s">
        <v>21</v>
      </c>
      <c r="C510" s="20">
        <v>45154</v>
      </c>
      <c r="D510" s="24">
        <v>3.2</v>
      </c>
      <c r="E510" s="24">
        <v>0</v>
      </c>
      <c r="F510" s="24">
        <v>3.2</v>
      </c>
      <c r="G510" s="17"/>
      <c r="H510" s="111"/>
      <c r="I510" s="111">
        <v>2</v>
      </c>
      <c r="J510" s="111"/>
      <c r="K510" s="111"/>
    </row>
    <row r="511" spans="1:11" ht="15.75" x14ac:dyDescent="0.25">
      <c r="A511" s="17">
        <v>33</v>
      </c>
      <c r="B511" s="17" t="s">
        <v>21</v>
      </c>
      <c r="C511" s="20">
        <v>45154</v>
      </c>
      <c r="D511" s="24">
        <v>1.2</v>
      </c>
      <c r="E511" s="24">
        <v>0.4</v>
      </c>
      <c r="F511" s="24">
        <v>0.79999999999999993</v>
      </c>
      <c r="G511" s="17"/>
      <c r="H511" s="17">
        <v>3</v>
      </c>
      <c r="I511" s="111"/>
      <c r="J511" s="111"/>
      <c r="K511" s="111"/>
    </row>
    <row r="512" spans="1:11" ht="15.75" x14ac:dyDescent="0.25">
      <c r="A512" s="17">
        <v>33</v>
      </c>
      <c r="B512" s="17" t="s">
        <v>21</v>
      </c>
      <c r="C512" s="20">
        <v>45154</v>
      </c>
      <c r="D512" s="24">
        <v>1.8</v>
      </c>
      <c r="E512" s="24">
        <v>0.6</v>
      </c>
      <c r="F512" s="24">
        <v>1.2000000000000002</v>
      </c>
      <c r="G512" s="17"/>
      <c r="H512" s="17">
        <v>3</v>
      </c>
      <c r="I512" s="111"/>
      <c r="J512" s="111"/>
      <c r="K512" s="111"/>
    </row>
    <row r="513" spans="1:11" ht="15.75" x14ac:dyDescent="0.25">
      <c r="A513" s="17">
        <v>39</v>
      </c>
      <c r="B513" s="17" t="s">
        <v>21</v>
      </c>
      <c r="C513" s="20">
        <v>45154</v>
      </c>
      <c r="D513" s="24">
        <v>0.8</v>
      </c>
      <c r="E513" s="24">
        <v>0</v>
      </c>
      <c r="F513" s="24">
        <v>0.8</v>
      </c>
      <c r="G513" s="17"/>
      <c r="H513" s="111"/>
      <c r="I513" s="111">
        <v>2</v>
      </c>
      <c r="J513" s="111"/>
      <c r="K513" s="111"/>
    </row>
    <row r="514" spans="1:11" ht="15.75" x14ac:dyDescent="0.25">
      <c r="A514" s="17">
        <v>39</v>
      </c>
      <c r="B514" s="17" t="s">
        <v>21</v>
      </c>
      <c r="C514" s="20">
        <v>45154</v>
      </c>
      <c r="D514" s="24">
        <v>1</v>
      </c>
      <c r="E514" s="24">
        <v>0.2</v>
      </c>
      <c r="F514" s="24">
        <v>0.8</v>
      </c>
      <c r="G514" s="17"/>
      <c r="H514" s="111"/>
      <c r="I514" s="111"/>
      <c r="J514" s="111"/>
      <c r="K514" s="111"/>
    </row>
    <row r="515" spans="1:11" ht="15.75" x14ac:dyDescent="0.25">
      <c r="A515" s="17">
        <v>110</v>
      </c>
      <c r="B515" s="17" t="s">
        <v>21</v>
      </c>
      <c r="C515" s="20">
        <v>45154</v>
      </c>
      <c r="D515" s="24">
        <v>3.6</v>
      </c>
      <c r="E515" s="24">
        <v>1.2</v>
      </c>
      <c r="F515" s="24">
        <v>2.4000000000000004</v>
      </c>
      <c r="G515" s="17"/>
      <c r="H515" s="111"/>
      <c r="I515" s="111"/>
      <c r="J515" s="111"/>
      <c r="K515" s="111"/>
    </row>
    <row r="516" spans="1:11" ht="15.75" x14ac:dyDescent="0.25">
      <c r="A516" s="17">
        <v>110</v>
      </c>
      <c r="B516" s="17" t="s">
        <v>21</v>
      </c>
      <c r="C516" s="20">
        <v>45154</v>
      </c>
      <c r="D516" s="24">
        <v>3.6</v>
      </c>
      <c r="E516" s="24">
        <v>1.2</v>
      </c>
      <c r="F516" s="24">
        <v>2.4000000000000004</v>
      </c>
      <c r="G516" s="17"/>
      <c r="H516" s="111"/>
      <c r="I516" s="111"/>
      <c r="J516" s="111"/>
      <c r="K516" s="111"/>
    </row>
    <row r="517" spans="1:11" ht="15.75" x14ac:dyDescent="0.25">
      <c r="A517" s="17" t="s">
        <v>129</v>
      </c>
      <c r="B517" s="17" t="s">
        <v>21</v>
      </c>
      <c r="C517" s="20">
        <v>45154</v>
      </c>
      <c r="D517" s="24">
        <v>3.6</v>
      </c>
      <c r="E517" s="24">
        <v>1.2</v>
      </c>
      <c r="F517" s="24">
        <v>2.4000000000000004</v>
      </c>
      <c r="G517" s="17" t="s">
        <v>34</v>
      </c>
      <c r="H517" s="111"/>
      <c r="I517" s="111"/>
      <c r="J517" s="111"/>
      <c r="K517" s="111"/>
    </row>
    <row r="518" spans="1:11" ht="15.75" x14ac:dyDescent="0.25">
      <c r="A518" s="17" t="s">
        <v>129</v>
      </c>
      <c r="B518" s="17" t="s">
        <v>21</v>
      </c>
      <c r="C518" s="20">
        <v>45154</v>
      </c>
      <c r="D518" s="24">
        <v>3.2</v>
      </c>
      <c r="E518" s="24">
        <v>1.4</v>
      </c>
      <c r="F518" s="24">
        <v>1.8000000000000003</v>
      </c>
      <c r="G518" s="17" t="s">
        <v>34</v>
      </c>
      <c r="H518" s="111"/>
      <c r="I518" s="111"/>
      <c r="J518" s="111"/>
      <c r="K518" s="111"/>
    </row>
    <row r="519" spans="1:11" ht="15.75" x14ac:dyDescent="0.25">
      <c r="A519" s="17">
        <v>145</v>
      </c>
      <c r="B519" s="17" t="s">
        <v>21</v>
      </c>
      <c r="C519" s="20">
        <v>45154</v>
      </c>
      <c r="D519" s="24">
        <v>3.2</v>
      </c>
      <c r="E519" s="24">
        <v>0.6</v>
      </c>
      <c r="F519" s="24">
        <v>2.6</v>
      </c>
      <c r="G519" s="17"/>
      <c r="H519" s="111"/>
      <c r="I519" s="111">
        <v>3</v>
      </c>
      <c r="J519" s="111">
        <v>3</v>
      </c>
      <c r="K519" s="111"/>
    </row>
    <row r="520" spans="1:11" ht="15.75" x14ac:dyDescent="0.25">
      <c r="A520" s="17">
        <v>145</v>
      </c>
      <c r="B520" s="17" t="s">
        <v>21</v>
      </c>
      <c r="C520" s="20">
        <v>45154</v>
      </c>
      <c r="D520" s="24">
        <v>3.4</v>
      </c>
      <c r="E520" s="24">
        <v>2</v>
      </c>
      <c r="F520" s="24">
        <v>1.4</v>
      </c>
      <c r="G520" s="17"/>
      <c r="H520" s="111"/>
      <c r="I520" s="111">
        <v>3</v>
      </c>
      <c r="J520" s="111">
        <v>3</v>
      </c>
      <c r="K520" s="111"/>
    </row>
    <row r="521" spans="1:11" ht="15.75" x14ac:dyDescent="0.25">
      <c r="A521" s="17">
        <v>274</v>
      </c>
      <c r="B521" s="17" t="s">
        <v>21</v>
      </c>
      <c r="C521" s="20">
        <v>45155</v>
      </c>
      <c r="D521" s="24">
        <v>0.8</v>
      </c>
      <c r="E521" s="24">
        <v>0</v>
      </c>
      <c r="F521" s="24">
        <v>0.8</v>
      </c>
      <c r="G521" s="17"/>
      <c r="H521" s="111"/>
      <c r="I521" s="111">
        <v>2</v>
      </c>
      <c r="J521" s="111"/>
      <c r="K521" s="111"/>
    </row>
    <row r="522" spans="1:11" ht="15.75" x14ac:dyDescent="0.25">
      <c r="A522" s="17">
        <v>274</v>
      </c>
      <c r="B522" s="17" t="s">
        <v>21</v>
      </c>
      <c r="C522" s="20">
        <v>45155</v>
      </c>
      <c r="D522" s="24">
        <v>1.2</v>
      </c>
      <c r="E522" s="24">
        <v>0.4</v>
      </c>
      <c r="F522" s="24">
        <v>0.79999999999999993</v>
      </c>
      <c r="G522" s="17"/>
      <c r="H522" s="111"/>
      <c r="I522" s="111"/>
      <c r="J522" s="111"/>
      <c r="K522" s="111"/>
    </row>
    <row r="523" spans="1:11" ht="15.75" x14ac:dyDescent="0.25">
      <c r="A523" s="17">
        <v>411</v>
      </c>
      <c r="B523" s="17" t="s">
        <v>21</v>
      </c>
      <c r="C523" s="20">
        <v>45155</v>
      </c>
      <c r="D523" s="24">
        <v>9.8000000000000007</v>
      </c>
      <c r="E523" s="24">
        <v>2</v>
      </c>
      <c r="F523" s="24">
        <v>7.8000000000000007</v>
      </c>
      <c r="G523" s="17"/>
      <c r="H523" s="111"/>
      <c r="I523" s="111"/>
      <c r="J523" s="111"/>
      <c r="K523" s="111"/>
    </row>
    <row r="524" spans="1:11" ht="15.75" x14ac:dyDescent="0.25">
      <c r="A524" s="17">
        <v>411</v>
      </c>
      <c r="B524" s="17" t="s">
        <v>21</v>
      </c>
      <c r="C524" s="20">
        <v>45155</v>
      </c>
      <c r="D524" s="24">
        <v>10.4</v>
      </c>
      <c r="E524" s="24">
        <v>2.8</v>
      </c>
      <c r="F524" s="24">
        <v>7.6000000000000005</v>
      </c>
      <c r="G524" s="17"/>
      <c r="H524" s="111"/>
      <c r="I524" s="111"/>
      <c r="J524" s="111"/>
      <c r="K524" s="111"/>
    </row>
    <row r="525" spans="1:11" ht="15.75" x14ac:dyDescent="0.25">
      <c r="A525" s="17">
        <v>72</v>
      </c>
      <c r="B525" s="17" t="s">
        <v>21</v>
      </c>
      <c r="C525" s="20">
        <v>45163</v>
      </c>
      <c r="D525" s="24">
        <v>10.8</v>
      </c>
      <c r="E525" s="24">
        <v>3.6</v>
      </c>
      <c r="F525" s="24">
        <v>7.2000000000000011</v>
      </c>
      <c r="G525" s="17"/>
      <c r="H525" s="111"/>
      <c r="I525" s="111"/>
      <c r="J525" s="111"/>
      <c r="K525" s="111"/>
    </row>
    <row r="526" spans="1:11" ht="15.75" x14ac:dyDescent="0.25">
      <c r="A526" s="17">
        <v>72</v>
      </c>
      <c r="B526" s="17" t="s">
        <v>21</v>
      </c>
      <c r="C526" s="20">
        <v>45163</v>
      </c>
      <c r="D526" s="24">
        <v>10.7</v>
      </c>
      <c r="E526" s="24">
        <v>3.8</v>
      </c>
      <c r="F526" s="24">
        <v>6.8999999999999995</v>
      </c>
      <c r="G526" s="17"/>
      <c r="H526" s="111"/>
      <c r="I526" s="111"/>
      <c r="J526" s="111"/>
      <c r="K526" s="111"/>
    </row>
    <row r="527" spans="1:11" ht="15.75" x14ac:dyDescent="0.25">
      <c r="A527" s="17">
        <v>121</v>
      </c>
      <c r="B527" s="17" t="s">
        <v>21</v>
      </c>
      <c r="C527" s="20">
        <v>45163</v>
      </c>
      <c r="D527" s="24">
        <v>15</v>
      </c>
      <c r="E527" s="24">
        <v>6.5</v>
      </c>
      <c r="F527" s="24">
        <v>8.5</v>
      </c>
      <c r="G527" s="17"/>
      <c r="H527" s="111"/>
      <c r="I527" s="111"/>
      <c r="J527" s="111"/>
      <c r="K527" s="111"/>
    </row>
    <row r="528" spans="1:11" ht="15.75" x14ac:dyDescent="0.25">
      <c r="A528" s="17">
        <v>121</v>
      </c>
      <c r="B528" s="17" t="s">
        <v>21</v>
      </c>
      <c r="C528" s="20">
        <v>45163</v>
      </c>
      <c r="D528" s="24">
        <v>16.5</v>
      </c>
      <c r="E528" s="24">
        <v>7.2</v>
      </c>
      <c r="F528" s="24">
        <v>9.3000000000000007</v>
      </c>
      <c r="G528" s="17"/>
      <c r="H528" s="111"/>
      <c r="I528" s="111"/>
      <c r="J528" s="111"/>
      <c r="K528" s="111"/>
    </row>
    <row r="529" spans="1:11" ht="15.75" x14ac:dyDescent="0.25">
      <c r="A529" s="17">
        <v>46</v>
      </c>
      <c r="B529" s="17" t="s">
        <v>21</v>
      </c>
      <c r="C529" s="20">
        <v>45169</v>
      </c>
      <c r="D529" s="24">
        <v>7.1</v>
      </c>
      <c r="E529" s="24">
        <v>4.5</v>
      </c>
      <c r="F529" s="24">
        <v>2.5999999999999996</v>
      </c>
      <c r="G529" s="17"/>
      <c r="H529" s="111"/>
      <c r="I529" s="111"/>
      <c r="J529" s="111"/>
      <c r="K529" s="111"/>
    </row>
    <row r="530" spans="1:11" ht="15.75" x14ac:dyDescent="0.25">
      <c r="A530" s="17">
        <v>46</v>
      </c>
      <c r="B530" s="17" t="s">
        <v>21</v>
      </c>
      <c r="C530" s="20">
        <v>45169</v>
      </c>
      <c r="D530" s="24">
        <v>7.1</v>
      </c>
      <c r="E530" s="24">
        <v>4.5</v>
      </c>
      <c r="F530" s="24">
        <v>2.5999999999999996</v>
      </c>
      <c r="G530" s="17"/>
      <c r="H530" s="111"/>
      <c r="I530" s="111"/>
      <c r="J530" s="111"/>
      <c r="K530" s="111"/>
    </row>
    <row r="531" spans="1:11" ht="15.75" x14ac:dyDescent="0.25">
      <c r="A531" s="17">
        <v>30</v>
      </c>
      <c r="B531" s="17" t="s">
        <v>21</v>
      </c>
      <c r="C531" s="20">
        <v>45191</v>
      </c>
      <c r="D531" s="24">
        <v>8.8000000000000007</v>
      </c>
      <c r="E531" s="24">
        <v>4.2</v>
      </c>
      <c r="F531" s="24">
        <v>4.6000000000000005</v>
      </c>
      <c r="G531" s="17"/>
      <c r="H531" s="111"/>
      <c r="I531" s="111"/>
      <c r="J531" s="111"/>
      <c r="K531" s="111"/>
    </row>
    <row r="532" spans="1:11" ht="15.75" x14ac:dyDescent="0.25">
      <c r="A532" s="17">
        <v>30</v>
      </c>
      <c r="B532" s="17" t="s">
        <v>21</v>
      </c>
      <c r="C532" s="20">
        <v>45191</v>
      </c>
      <c r="D532" s="24">
        <v>9.8000000000000007</v>
      </c>
      <c r="E532" s="24">
        <v>5</v>
      </c>
      <c r="F532" s="24">
        <v>4.8000000000000007</v>
      </c>
      <c r="G532" s="17"/>
      <c r="H532" s="111"/>
      <c r="I532" s="111"/>
      <c r="J532" s="111"/>
      <c r="K532" s="1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166D-28AE-4D6C-BD83-793A5EC9D109}">
  <dimension ref="A3:G346"/>
  <sheetViews>
    <sheetView topLeftCell="A3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4.85546875" bestFit="1" customWidth="1"/>
    <col min="4" max="4" width="16.42578125" bestFit="1" customWidth="1"/>
    <col min="5" max="5" width="15.42578125" bestFit="1" customWidth="1"/>
    <col min="6" max="6" width="17.42578125" bestFit="1" customWidth="1"/>
    <col min="7" max="7" width="16.28515625" bestFit="1" customWidth="1"/>
  </cols>
  <sheetData>
    <row r="3" spans="1:7" x14ac:dyDescent="0.25">
      <c r="A3" s="71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</row>
    <row r="4" spans="1:7" x14ac:dyDescent="0.25">
      <c r="A4" s="72">
        <v>3</v>
      </c>
      <c r="B4">
        <v>4.0857142857142863</v>
      </c>
      <c r="C4">
        <v>1.5646390120712308</v>
      </c>
      <c r="D4">
        <v>1.2</v>
      </c>
      <c r="E4">
        <v>0.48989794855663582</v>
      </c>
      <c r="F4">
        <v>2.8857142857142861</v>
      </c>
      <c r="G4">
        <v>1.2442247538508606</v>
      </c>
    </row>
    <row r="5" spans="1:7" x14ac:dyDescent="0.25">
      <c r="A5" s="73" t="s">
        <v>57</v>
      </c>
      <c r="B5">
        <v>4.6999999999999993</v>
      </c>
      <c r="C5">
        <v>0.14142135623734567</v>
      </c>
      <c r="D5">
        <v>1.7</v>
      </c>
      <c r="E5">
        <v>0.42426406871192923</v>
      </c>
      <c r="F5">
        <v>3</v>
      </c>
      <c r="G5">
        <v>0.28284271247461601</v>
      </c>
    </row>
    <row r="6" spans="1:7" x14ac:dyDescent="0.25">
      <c r="A6" s="73" t="s">
        <v>58</v>
      </c>
      <c r="B6">
        <v>1.6</v>
      </c>
      <c r="C6" t="e">
        <v>#DIV/0!</v>
      </c>
      <c r="D6">
        <v>0.4</v>
      </c>
      <c r="E6" t="e">
        <v>#DIV/0!</v>
      </c>
      <c r="F6">
        <v>1.2000000000000002</v>
      </c>
      <c r="G6" t="e">
        <v>#DIV/0!</v>
      </c>
    </row>
    <row r="7" spans="1:7" x14ac:dyDescent="0.25">
      <c r="A7" s="73" t="s">
        <v>59</v>
      </c>
      <c r="B7">
        <v>5.75</v>
      </c>
      <c r="C7">
        <v>0.21213203435596828</v>
      </c>
      <c r="D7">
        <v>1.3</v>
      </c>
      <c r="E7">
        <v>0</v>
      </c>
      <c r="F7">
        <v>4.45</v>
      </c>
      <c r="G7">
        <v>0.21213203435596828</v>
      </c>
    </row>
    <row r="8" spans="1:7" x14ac:dyDescent="0.25">
      <c r="A8" s="73" t="s">
        <v>60</v>
      </c>
      <c r="B8">
        <v>3.05</v>
      </c>
      <c r="C8">
        <v>7.0710678118672834E-2</v>
      </c>
      <c r="D8">
        <v>1</v>
      </c>
      <c r="E8">
        <v>0.14142135623731114</v>
      </c>
      <c r="F8">
        <v>2.0499999999999998</v>
      </c>
      <c r="G8">
        <v>7.0710678118660275E-2</v>
      </c>
    </row>
    <row r="9" spans="1:7" x14ac:dyDescent="0.25">
      <c r="A9" s="72">
        <v>5</v>
      </c>
      <c r="B9">
        <v>2.2124999999999999</v>
      </c>
      <c r="C9">
        <v>0.6875162335745767</v>
      </c>
      <c r="D9">
        <v>0.63749999999999996</v>
      </c>
      <c r="E9">
        <v>0.23260942125619707</v>
      </c>
      <c r="F9">
        <v>1.575</v>
      </c>
      <c r="G9">
        <v>0.60886310917503128</v>
      </c>
    </row>
    <row r="10" spans="1:7" x14ac:dyDescent="0.25">
      <c r="A10" s="73" t="s">
        <v>57</v>
      </c>
      <c r="B10">
        <v>1.55</v>
      </c>
      <c r="C10">
        <v>7.0710678118654002E-2</v>
      </c>
      <c r="D10">
        <v>0.35</v>
      </c>
      <c r="E10">
        <v>7.0710678118654974E-2</v>
      </c>
      <c r="F10">
        <v>1.2000000000000002</v>
      </c>
      <c r="G10">
        <v>0.141421356237308</v>
      </c>
    </row>
    <row r="11" spans="1:7" x14ac:dyDescent="0.25">
      <c r="A11" s="73" t="s">
        <v>58</v>
      </c>
      <c r="B11">
        <v>1.7000000000000002</v>
      </c>
      <c r="C11">
        <v>0.141421356237308</v>
      </c>
      <c r="D11">
        <v>0.64999999999999991</v>
      </c>
      <c r="E11">
        <v>7.0710678118655571E-2</v>
      </c>
      <c r="F11">
        <v>1.05</v>
      </c>
      <c r="G11">
        <v>7.0710678118654002E-2</v>
      </c>
    </row>
    <row r="12" spans="1:7" x14ac:dyDescent="0.25">
      <c r="A12" s="73" t="s">
        <v>59</v>
      </c>
      <c r="B12">
        <v>2.4500000000000002</v>
      </c>
      <c r="C12">
        <v>7.0710678118635156E-2</v>
      </c>
      <c r="D12">
        <v>0.9</v>
      </c>
      <c r="E12">
        <v>0.14142135623730956</v>
      </c>
      <c r="F12">
        <v>1.5499999999999998</v>
      </c>
      <c r="G12">
        <v>7.0710678118660275E-2</v>
      </c>
    </row>
    <row r="13" spans="1:7" x14ac:dyDescent="0.25">
      <c r="A13" s="73" t="s">
        <v>60</v>
      </c>
      <c r="B13">
        <v>3.1500000000000004</v>
      </c>
      <c r="C13">
        <v>7.0710678118622597E-2</v>
      </c>
      <c r="D13">
        <v>0.65</v>
      </c>
      <c r="E13">
        <v>0.21213203435596434</v>
      </c>
      <c r="F13">
        <v>2.5</v>
      </c>
      <c r="G13">
        <v>0.14142135623732055</v>
      </c>
    </row>
    <row r="14" spans="1:7" x14ac:dyDescent="0.25">
      <c r="A14" s="72">
        <v>11</v>
      </c>
      <c r="B14">
        <v>4.0285714285714276</v>
      </c>
      <c r="C14">
        <v>0.50237531028201976</v>
      </c>
      <c r="D14">
        <v>1.5</v>
      </c>
      <c r="E14">
        <v>0.52915026221291805</v>
      </c>
      <c r="F14">
        <v>2.5285714285714285</v>
      </c>
      <c r="G14">
        <v>0.28115408417381688</v>
      </c>
    </row>
    <row r="15" spans="1:7" x14ac:dyDescent="0.25">
      <c r="A15" s="73" t="s">
        <v>61</v>
      </c>
      <c r="B15">
        <v>4.1999999999999993</v>
      </c>
      <c r="C15">
        <v>0.14142135623734567</v>
      </c>
      <c r="D15">
        <v>1.5</v>
      </c>
      <c r="E15">
        <v>0</v>
      </c>
      <c r="F15">
        <v>2.6999999999999997</v>
      </c>
      <c r="G15">
        <v>0.14142135623731428</v>
      </c>
    </row>
    <row r="16" spans="1:7" x14ac:dyDescent="0.25">
      <c r="A16" s="73" t="s">
        <v>62</v>
      </c>
      <c r="B16">
        <v>3.35</v>
      </c>
      <c r="C16">
        <v>0.21213203435596828</v>
      </c>
      <c r="D16">
        <v>1</v>
      </c>
      <c r="E16">
        <v>0.14142135623731114</v>
      </c>
      <c r="F16">
        <v>2.35</v>
      </c>
      <c r="G16">
        <v>7.0710678118647716E-2</v>
      </c>
    </row>
    <row r="17" spans="1:7" x14ac:dyDescent="0.25">
      <c r="A17" s="73" t="s">
        <v>63</v>
      </c>
      <c r="B17">
        <v>4.5</v>
      </c>
      <c r="C17">
        <v>0.14142135623729543</v>
      </c>
      <c r="D17">
        <v>2.2000000000000002</v>
      </c>
      <c r="E17">
        <v>0.1414213562373017</v>
      </c>
      <c r="F17">
        <v>2.2999999999999998</v>
      </c>
      <c r="G17">
        <v>4.2146848510894035E-8</v>
      </c>
    </row>
    <row r="18" spans="1:7" x14ac:dyDescent="0.25">
      <c r="A18" s="73" t="s">
        <v>64</v>
      </c>
      <c r="B18">
        <v>4.0999999999999996</v>
      </c>
      <c r="C18" t="e">
        <v>#DIV/0!</v>
      </c>
      <c r="D18">
        <v>1.1000000000000001</v>
      </c>
      <c r="E18" t="e">
        <v>#DIV/0!</v>
      </c>
      <c r="F18">
        <v>2.9999999999999996</v>
      </c>
      <c r="G18" t="e">
        <v>#DIV/0!</v>
      </c>
    </row>
    <row r="19" spans="1:7" x14ac:dyDescent="0.25">
      <c r="A19" s="72">
        <v>14</v>
      </c>
      <c r="B19">
        <v>2.4375</v>
      </c>
      <c r="C19">
        <v>1.3595561250433386</v>
      </c>
      <c r="D19">
        <v>0.57499999999999996</v>
      </c>
      <c r="E19">
        <v>0.23145502494313785</v>
      </c>
      <c r="F19">
        <v>1.8624999999999998</v>
      </c>
      <c r="G19">
        <v>1.1987344517090872</v>
      </c>
    </row>
    <row r="20" spans="1:7" x14ac:dyDescent="0.25">
      <c r="A20" s="73" t="s">
        <v>57</v>
      </c>
      <c r="B20">
        <v>0.65</v>
      </c>
      <c r="C20">
        <v>0.21213203435596434</v>
      </c>
      <c r="D20">
        <v>0.3</v>
      </c>
      <c r="E20">
        <v>0.28284271247461906</v>
      </c>
      <c r="F20">
        <v>0.35000000000000003</v>
      </c>
      <c r="G20">
        <v>0.49497474683058335</v>
      </c>
    </row>
    <row r="21" spans="1:7" x14ac:dyDescent="0.25">
      <c r="A21" s="73" t="s">
        <v>58</v>
      </c>
      <c r="B21">
        <v>1.9</v>
      </c>
      <c r="C21">
        <v>0.14142135623731114</v>
      </c>
      <c r="D21">
        <v>0.6</v>
      </c>
      <c r="E21">
        <v>0.14142135623730956</v>
      </c>
      <c r="F21">
        <v>1.3</v>
      </c>
      <c r="G21">
        <v>0</v>
      </c>
    </row>
    <row r="22" spans="1:7" x14ac:dyDescent="0.25">
      <c r="A22" s="73" t="s">
        <v>59</v>
      </c>
      <c r="B22">
        <v>3.95</v>
      </c>
      <c r="C22">
        <v>7.0710678118647716E-2</v>
      </c>
      <c r="D22">
        <v>0.8</v>
      </c>
      <c r="E22">
        <v>0.14142135623730878</v>
      </c>
      <c r="F22">
        <v>3.15</v>
      </c>
      <c r="G22">
        <v>0.21213203435596828</v>
      </c>
    </row>
    <row r="23" spans="1:7" x14ac:dyDescent="0.25">
      <c r="A23" s="73" t="s">
        <v>60</v>
      </c>
      <c r="B23">
        <v>3.25</v>
      </c>
      <c r="C23">
        <v>7.0710678118672834E-2</v>
      </c>
      <c r="D23">
        <v>0.6</v>
      </c>
      <c r="E23">
        <v>0</v>
      </c>
      <c r="F23">
        <v>2.65</v>
      </c>
      <c r="G23">
        <v>7.0710678118647716E-2</v>
      </c>
    </row>
    <row r="24" spans="1:7" x14ac:dyDescent="0.25">
      <c r="A24" s="72">
        <v>18</v>
      </c>
      <c r="B24">
        <v>1.1875000000000002</v>
      </c>
      <c r="C24">
        <v>0.27998724460742297</v>
      </c>
      <c r="D24">
        <v>0.44999999999999996</v>
      </c>
      <c r="E24">
        <v>0.30705978943149542</v>
      </c>
      <c r="F24">
        <v>0.73749999999999993</v>
      </c>
      <c r="G24">
        <v>0.33354160160315843</v>
      </c>
    </row>
    <row r="25" spans="1:7" x14ac:dyDescent="0.25">
      <c r="A25" s="73" t="s">
        <v>66</v>
      </c>
      <c r="B25">
        <v>1.5</v>
      </c>
      <c r="C25">
        <v>0.28284271247461912</v>
      </c>
      <c r="D25">
        <v>0.7</v>
      </c>
      <c r="E25">
        <v>0.42426406871192884</v>
      </c>
      <c r="F25">
        <v>0.8</v>
      </c>
      <c r="G25">
        <v>0.14142135623730878</v>
      </c>
    </row>
    <row r="26" spans="1:7" x14ac:dyDescent="0.25">
      <c r="A26" s="73" t="s">
        <v>67</v>
      </c>
      <c r="B26">
        <v>1.2999999999999998</v>
      </c>
      <c r="C26">
        <v>0.14142135623731114</v>
      </c>
      <c r="D26">
        <v>0.1</v>
      </c>
      <c r="E26">
        <v>0.14142135623730953</v>
      </c>
      <c r="F26">
        <v>1.2</v>
      </c>
      <c r="G26">
        <v>0</v>
      </c>
    </row>
    <row r="27" spans="1:7" x14ac:dyDescent="0.25">
      <c r="A27" s="73" t="s">
        <v>68</v>
      </c>
      <c r="B27">
        <v>1.05</v>
      </c>
      <c r="C27">
        <v>7.0710678118654002E-2</v>
      </c>
      <c r="D27">
        <v>0.5</v>
      </c>
      <c r="E27">
        <v>0</v>
      </c>
      <c r="F27">
        <v>0.55000000000000004</v>
      </c>
      <c r="G27">
        <v>7.0710678118654779E-2</v>
      </c>
    </row>
    <row r="28" spans="1:7" x14ac:dyDescent="0.25">
      <c r="A28" s="73" t="s">
        <v>69</v>
      </c>
      <c r="B28">
        <v>0.9</v>
      </c>
      <c r="C28">
        <v>0.14142135623730956</v>
      </c>
      <c r="D28">
        <v>0.5</v>
      </c>
      <c r="E28">
        <v>0.28284271247461895</v>
      </c>
      <c r="F28">
        <v>0.4</v>
      </c>
      <c r="G28">
        <v>0.14142135623730936</v>
      </c>
    </row>
    <row r="29" spans="1:7" x14ac:dyDescent="0.25">
      <c r="A29" s="72">
        <v>21</v>
      </c>
      <c r="B29">
        <v>1.925</v>
      </c>
      <c r="C29">
        <v>0.38078865529319483</v>
      </c>
      <c r="D29">
        <v>0.61428571428571421</v>
      </c>
      <c r="E29">
        <v>0.3287784027201881</v>
      </c>
      <c r="F29">
        <v>1.2857142857142854</v>
      </c>
      <c r="G29">
        <v>0.41804533816549727</v>
      </c>
    </row>
    <row r="30" spans="1:7" x14ac:dyDescent="0.25">
      <c r="A30" s="73" t="s">
        <v>66</v>
      </c>
      <c r="B30">
        <v>1.5</v>
      </c>
      <c r="C30">
        <v>0.14142135623731114</v>
      </c>
      <c r="D30">
        <v>0.35</v>
      </c>
      <c r="E30">
        <v>0.21213203435596442</v>
      </c>
      <c r="F30">
        <v>1.1499999999999999</v>
      </c>
      <c r="G30">
        <v>0.35355339059327501</v>
      </c>
    </row>
    <row r="31" spans="1:7" x14ac:dyDescent="0.25">
      <c r="A31" s="73" t="s">
        <v>67</v>
      </c>
      <c r="B31">
        <v>1.7</v>
      </c>
      <c r="C31">
        <v>0.28284271247461912</v>
      </c>
      <c r="D31">
        <v>0.65</v>
      </c>
      <c r="E31">
        <v>0.21213203435596434</v>
      </c>
      <c r="F31">
        <v>1.0499999999999998</v>
      </c>
      <c r="G31">
        <v>0.49497474683058384</v>
      </c>
    </row>
    <row r="32" spans="1:7" x14ac:dyDescent="0.25">
      <c r="A32" s="73" t="s">
        <v>68</v>
      </c>
      <c r="B32">
        <v>2.2999999999999998</v>
      </c>
      <c r="C32">
        <v>0</v>
      </c>
      <c r="D32">
        <v>1</v>
      </c>
      <c r="E32">
        <v>0.14142135623731114</v>
      </c>
      <c r="F32">
        <v>1.2999999999999998</v>
      </c>
      <c r="G32">
        <v>0.14142135623730956</v>
      </c>
    </row>
    <row r="33" spans="1:7" x14ac:dyDescent="0.25">
      <c r="A33" s="73" t="s">
        <v>69</v>
      </c>
      <c r="B33">
        <v>2.2000000000000002</v>
      </c>
      <c r="C33">
        <v>0.1414213562373017</v>
      </c>
      <c r="D33">
        <v>0.3</v>
      </c>
      <c r="E33" t="e">
        <v>#DIV/0!</v>
      </c>
      <c r="F33">
        <v>1.9999999999999998</v>
      </c>
      <c r="G33" t="e">
        <v>#DIV/0!</v>
      </c>
    </row>
    <row r="34" spans="1:7" x14ac:dyDescent="0.25">
      <c r="A34" s="72">
        <v>30</v>
      </c>
      <c r="B34">
        <v>14.4125</v>
      </c>
      <c r="C34">
        <v>8.6484412303192357</v>
      </c>
      <c r="D34">
        <v>5.9125000000000005</v>
      </c>
      <c r="E34">
        <v>2.3344852598745236</v>
      </c>
      <c r="F34">
        <v>8.5</v>
      </c>
      <c r="G34">
        <v>6.3993303221062563</v>
      </c>
    </row>
    <row r="35" spans="1:7" x14ac:dyDescent="0.25">
      <c r="A35" s="73" t="s">
        <v>66</v>
      </c>
      <c r="B35">
        <v>6.9</v>
      </c>
      <c r="C35">
        <v>0.14142135623724519</v>
      </c>
      <c r="D35">
        <v>3.5</v>
      </c>
      <c r="E35">
        <v>0.141421356237308</v>
      </c>
      <c r="F35">
        <v>3.4</v>
      </c>
      <c r="G35">
        <v>0</v>
      </c>
    </row>
    <row r="36" spans="1:7" x14ac:dyDescent="0.25">
      <c r="A36" s="73" t="s">
        <v>67</v>
      </c>
      <c r="B36">
        <v>14.2</v>
      </c>
      <c r="C36">
        <v>0.28284271247469134</v>
      </c>
      <c r="D36">
        <v>6.3000000000000007</v>
      </c>
      <c r="E36">
        <v>0.14142135623724519</v>
      </c>
      <c r="F36">
        <v>7.9</v>
      </c>
      <c r="G36">
        <v>0.14142135623729543</v>
      </c>
    </row>
    <row r="37" spans="1:7" x14ac:dyDescent="0.25">
      <c r="A37" s="73" t="s">
        <v>68</v>
      </c>
      <c r="B37">
        <v>27.25</v>
      </c>
      <c r="C37">
        <v>5.3033008588991066</v>
      </c>
      <c r="D37">
        <v>9.25</v>
      </c>
      <c r="E37">
        <v>0.35355339059327379</v>
      </c>
      <c r="F37">
        <v>18</v>
      </c>
      <c r="G37">
        <v>4.9497474683058327</v>
      </c>
    </row>
    <row r="38" spans="1:7" x14ac:dyDescent="0.25">
      <c r="A38" s="73" t="s">
        <v>70</v>
      </c>
      <c r="B38">
        <v>9.3000000000000007</v>
      </c>
      <c r="C38">
        <v>0.70710678118654757</v>
      </c>
      <c r="D38">
        <v>4.5999999999999996</v>
      </c>
      <c r="E38">
        <v>0.56568542494924456</v>
      </c>
      <c r="F38">
        <v>4.7000000000000011</v>
      </c>
      <c r="G38">
        <v>0.14142135623727031</v>
      </c>
    </row>
    <row r="39" spans="1:7" x14ac:dyDescent="0.25">
      <c r="A39" s="72">
        <v>32</v>
      </c>
      <c r="B39">
        <v>2.9499999999999997</v>
      </c>
      <c r="C39">
        <v>0.5424810727442172</v>
      </c>
      <c r="D39">
        <v>0.42499999999999999</v>
      </c>
      <c r="E39">
        <v>0.32841611235921858</v>
      </c>
      <c r="F39">
        <v>2.5249999999999999</v>
      </c>
      <c r="G39">
        <v>0.82764726786234255</v>
      </c>
    </row>
    <row r="40" spans="1:7" x14ac:dyDescent="0.25">
      <c r="A40" s="73" t="s">
        <v>71</v>
      </c>
      <c r="B40">
        <v>2.2000000000000002</v>
      </c>
      <c r="C40">
        <v>0</v>
      </c>
      <c r="D40">
        <v>0.7</v>
      </c>
      <c r="E40">
        <v>0.14142135623730995</v>
      </c>
      <c r="F40">
        <v>1.5</v>
      </c>
      <c r="G40">
        <v>0.14142135623731428</v>
      </c>
    </row>
    <row r="41" spans="1:7" x14ac:dyDescent="0.25">
      <c r="A41" s="73" t="s">
        <v>72</v>
      </c>
      <c r="B41">
        <v>2.9</v>
      </c>
      <c r="C41">
        <v>0.141421356237308</v>
      </c>
      <c r="D41">
        <v>0.7</v>
      </c>
      <c r="E41">
        <v>0.14142135623730995</v>
      </c>
      <c r="F41">
        <v>2.1999999999999997</v>
      </c>
      <c r="G41">
        <v>0.28284271247461912</v>
      </c>
    </row>
    <row r="42" spans="1:7" x14ac:dyDescent="0.25">
      <c r="A42" s="73" t="s">
        <v>73</v>
      </c>
      <c r="B42">
        <v>3.6</v>
      </c>
      <c r="C42">
        <v>0</v>
      </c>
      <c r="D42">
        <v>0.1</v>
      </c>
      <c r="E42">
        <v>0.14142135623730953</v>
      </c>
      <c r="F42">
        <v>3.5</v>
      </c>
      <c r="G42">
        <v>0.141421356237308</v>
      </c>
    </row>
    <row r="43" spans="1:7" x14ac:dyDescent="0.25">
      <c r="A43" s="73" t="s">
        <v>74</v>
      </c>
      <c r="B43">
        <v>3.1</v>
      </c>
      <c r="C43">
        <v>0.141421356237308</v>
      </c>
      <c r="D43">
        <v>0.2</v>
      </c>
      <c r="E43">
        <v>0.28284271247461906</v>
      </c>
      <c r="F43">
        <v>2.9000000000000004</v>
      </c>
      <c r="G43">
        <v>0.42426406871192818</v>
      </c>
    </row>
    <row r="44" spans="1:7" x14ac:dyDescent="0.25">
      <c r="A44" s="72">
        <v>33</v>
      </c>
      <c r="B44">
        <v>1.2250000000000001</v>
      </c>
      <c r="C44">
        <v>0.27124053637210715</v>
      </c>
      <c r="D44">
        <v>0.22500000000000003</v>
      </c>
      <c r="E44">
        <v>0.21876275473019358</v>
      </c>
      <c r="F44">
        <v>1</v>
      </c>
      <c r="G44">
        <v>0.22677868380553615</v>
      </c>
    </row>
    <row r="45" spans="1:7" x14ac:dyDescent="0.25">
      <c r="A45" s="73" t="s">
        <v>71</v>
      </c>
      <c r="B45">
        <v>1.1499999999999999</v>
      </c>
      <c r="C45">
        <v>0.21213203435596617</v>
      </c>
      <c r="D45">
        <v>0.1</v>
      </c>
      <c r="E45">
        <v>0.14142135623730953</v>
      </c>
      <c r="F45">
        <v>1.05</v>
      </c>
      <c r="G45">
        <v>7.0710678118654002E-2</v>
      </c>
    </row>
    <row r="46" spans="1:7" x14ac:dyDescent="0.25">
      <c r="A46" s="73" t="s">
        <v>72</v>
      </c>
      <c r="B46">
        <v>1.05</v>
      </c>
      <c r="C46">
        <v>0.21213203435596409</v>
      </c>
      <c r="D46">
        <v>0.3</v>
      </c>
      <c r="E46">
        <v>0</v>
      </c>
      <c r="F46">
        <v>0.75</v>
      </c>
      <c r="G46">
        <v>0.21213203435596409</v>
      </c>
    </row>
    <row r="47" spans="1:7" x14ac:dyDescent="0.25">
      <c r="A47" s="73" t="s">
        <v>73</v>
      </c>
      <c r="B47">
        <v>1.2000000000000002</v>
      </c>
      <c r="C47">
        <v>0.141421356237308</v>
      </c>
      <c r="D47">
        <v>0</v>
      </c>
      <c r="E47">
        <v>0</v>
      </c>
      <c r="F47">
        <v>1.2000000000000002</v>
      </c>
      <c r="G47">
        <v>0.141421356237308</v>
      </c>
    </row>
    <row r="48" spans="1:7" x14ac:dyDescent="0.25">
      <c r="A48" s="73" t="s">
        <v>74</v>
      </c>
      <c r="B48">
        <v>1.5</v>
      </c>
      <c r="C48">
        <v>0.42426406871192818</v>
      </c>
      <c r="D48">
        <v>0.5</v>
      </c>
      <c r="E48">
        <v>0.14142135623730956</v>
      </c>
      <c r="F48">
        <v>1</v>
      </c>
      <c r="G48">
        <v>0.28284271247461912</v>
      </c>
    </row>
    <row r="49" spans="1:7" x14ac:dyDescent="0.25">
      <c r="A49" s="72">
        <v>36</v>
      </c>
      <c r="B49">
        <v>3.6624999999999996</v>
      </c>
      <c r="C49">
        <v>0.47188830397518433</v>
      </c>
      <c r="D49">
        <v>1.6375</v>
      </c>
      <c r="E49">
        <v>0.6368168608679543</v>
      </c>
      <c r="F49">
        <v>2.0249999999999999</v>
      </c>
      <c r="G49">
        <v>0.49497474683058273</v>
      </c>
    </row>
    <row r="50" spans="1:7" x14ac:dyDescent="0.25">
      <c r="A50" s="73" t="s">
        <v>66</v>
      </c>
      <c r="B50">
        <v>4.1999999999999993</v>
      </c>
      <c r="C50">
        <v>0.14142135623734567</v>
      </c>
      <c r="D50">
        <v>2.5</v>
      </c>
      <c r="E50">
        <v>0</v>
      </c>
      <c r="F50">
        <v>1.6999999999999997</v>
      </c>
      <c r="G50">
        <v>0.141421356237308</v>
      </c>
    </row>
    <row r="51" spans="1:7" x14ac:dyDescent="0.25">
      <c r="A51" s="73" t="s">
        <v>67</v>
      </c>
      <c r="B51">
        <v>3.35</v>
      </c>
      <c r="C51">
        <v>0.21213203435596828</v>
      </c>
      <c r="D51">
        <v>1.75</v>
      </c>
      <c r="E51">
        <v>0.21213203435596409</v>
      </c>
      <c r="F51">
        <v>1.6</v>
      </c>
      <c r="G51">
        <v>0.42426406871192818</v>
      </c>
    </row>
    <row r="52" spans="1:7" x14ac:dyDescent="0.25">
      <c r="A52" s="73" t="s">
        <v>68</v>
      </c>
      <c r="B52">
        <v>3.2</v>
      </c>
      <c r="C52">
        <v>0</v>
      </c>
      <c r="D52">
        <v>1.1000000000000001</v>
      </c>
      <c r="E52">
        <v>0</v>
      </c>
      <c r="F52">
        <v>2.1</v>
      </c>
      <c r="G52">
        <v>0</v>
      </c>
    </row>
    <row r="53" spans="1:7" x14ac:dyDescent="0.25">
      <c r="A53" s="73" t="s">
        <v>69</v>
      </c>
      <c r="B53">
        <v>3.9000000000000004</v>
      </c>
      <c r="C53">
        <v>0.42426406871192401</v>
      </c>
      <c r="D53">
        <v>1.2000000000000002</v>
      </c>
      <c r="E53">
        <v>0.5656854249492379</v>
      </c>
      <c r="F53">
        <v>2.7</v>
      </c>
      <c r="G53">
        <v>0.1414213562373017</v>
      </c>
    </row>
    <row r="54" spans="1:7" x14ac:dyDescent="0.25">
      <c r="A54" s="72">
        <v>39</v>
      </c>
      <c r="B54">
        <v>1.3250000000000002</v>
      </c>
      <c r="C54">
        <v>0.54707011825333129</v>
      </c>
      <c r="D54">
        <v>0.23750000000000002</v>
      </c>
      <c r="E54">
        <v>0.2924648941081891</v>
      </c>
      <c r="F54">
        <v>1.0875000000000001</v>
      </c>
      <c r="G54">
        <v>0.53835065577319452</v>
      </c>
    </row>
    <row r="55" spans="1:7" x14ac:dyDescent="0.25">
      <c r="A55" s="73" t="s">
        <v>71</v>
      </c>
      <c r="B55">
        <v>1.2</v>
      </c>
      <c r="C55">
        <v>0.28284271247461912</v>
      </c>
      <c r="D55">
        <v>0.2</v>
      </c>
      <c r="E55">
        <v>0.28284271247461906</v>
      </c>
      <c r="F55">
        <v>1</v>
      </c>
      <c r="G55">
        <v>0</v>
      </c>
    </row>
    <row r="56" spans="1:7" x14ac:dyDescent="0.25">
      <c r="A56" s="73" t="s">
        <v>72</v>
      </c>
      <c r="B56">
        <v>1.6</v>
      </c>
      <c r="C56">
        <v>0.14142135623730487</v>
      </c>
      <c r="D56">
        <v>0.64999999999999991</v>
      </c>
      <c r="E56">
        <v>7.0710678118655571E-2</v>
      </c>
      <c r="F56">
        <v>0.95</v>
      </c>
      <c r="G56">
        <v>7.0710678118655571E-2</v>
      </c>
    </row>
    <row r="57" spans="1:7" x14ac:dyDescent="0.25">
      <c r="A57" s="73" t="s">
        <v>73</v>
      </c>
      <c r="B57">
        <v>1.6</v>
      </c>
      <c r="C57">
        <v>1.1313708498984762</v>
      </c>
      <c r="D57">
        <v>0</v>
      </c>
      <c r="E57">
        <v>0</v>
      </c>
      <c r="F57">
        <v>1.6</v>
      </c>
      <c r="G57">
        <v>1.1313708498984762</v>
      </c>
    </row>
    <row r="58" spans="1:7" x14ac:dyDescent="0.25">
      <c r="A58" s="73" t="s">
        <v>74</v>
      </c>
      <c r="B58">
        <v>0.9</v>
      </c>
      <c r="C58">
        <v>0.14142135623730956</v>
      </c>
      <c r="D58">
        <v>0.1</v>
      </c>
      <c r="E58">
        <v>0.14142135623730953</v>
      </c>
      <c r="F58">
        <v>0.8</v>
      </c>
      <c r="G58">
        <v>0</v>
      </c>
    </row>
    <row r="59" spans="1:7" x14ac:dyDescent="0.25">
      <c r="A59" s="72">
        <v>44</v>
      </c>
      <c r="B59">
        <v>7.2000000000000011</v>
      </c>
      <c r="C59">
        <v>4.6834053544707928</v>
      </c>
      <c r="D59">
        <v>4.6125000000000007</v>
      </c>
      <c r="E59">
        <v>4.0022984467856535</v>
      </c>
      <c r="F59">
        <v>2.5875000000000004</v>
      </c>
      <c r="G59">
        <v>0.75675529164226552</v>
      </c>
    </row>
    <row r="60" spans="1:7" x14ac:dyDescent="0.25">
      <c r="A60" s="73" t="s">
        <v>75</v>
      </c>
      <c r="B60">
        <v>4</v>
      </c>
      <c r="C60">
        <v>0.14142135623729543</v>
      </c>
      <c r="D60">
        <v>1.9500000000000002</v>
      </c>
      <c r="E60">
        <v>0.21213203435596201</v>
      </c>
      <c r="F60">
        <v>2.0499999999999998</v>
      </c>
      <c r="G60">
        <v>7.0710678118635156E-2</v>
      </c>
    </row>
    <row r="61" spans="1:7" x14ac:dyDescent="0.25">
      <c r="A61" s="73" t="s">
        <v>76</v>
      </c>
      <c r="B61">
        <v>3.9</v>
      </c>
      <c r="C61">
        <v>0.141421356237308</v>
      </c>
      <c r="D61">
        <v>2</v>
      </c>
      <c r="E61">
        <v>0.28284271247462228</v>
      </c>
      <c r="F61">
        <v>1.9</v>
      </c>
      <c r="G61">
        <v>0.14142135623730487</v>
      </c>
    </row>
    <row r="62" spans="1:7" x14ac:dyDescent="0.25">
      <c r="A62" s="73" t="s">
        <v>77</v>
      </c>
      <c r="B62">
        <v>6.3000000000000007</v>
      </c>
      <c r="C62">
        <v>0.14142135623724519</v>
      </c>
      <c r="D62">
        <v>3.5</v>
      </c>
      <c r="E62">
        <v>0.141421356237308</v>
      </c>
      <c r="F62">
        <v>2.8000000000000003</v>
      </c>
      <c r="G62">
        <v>0</v>
      </c>
    </row>
    <row r="63" spans="1:7" x14ac:dyDescent="0.25">
      <c r="A63" s="73" t="s">
        <v>69</v>
      </c>
      <c r="B63">
        <v>14.600000000000001</v>
      </c>
      <c r="C63">
        <v>0.28284271247449039</v>
      </c>
      <c r="D63">
        <v>11</v>
      </c>
      <c r="E63">
        <v>0.28284271247459086</v>
      </c>
      <c r="F63">
        <v>3.6000000000000005</v>
      </c>
      <c r="G63">
        <v>0.56568542494923824</v>
      </c>
    </row>
    <row r="64" spans="1:7" x14ac:dyDescent="0.25">
      <c r="A64" s="72">
        <v>45</v>
      </c>
      <c r="B64">
        <v>1.9125000000000001</v>
      </c>
      <c r="C64">
        <v>0.84589344144857459</v>
      </c>
      <c r="D64">
        <v>1</v>
      </c>
      <c r="E64">
        <v>0.74450366975973603</v>
      </c>
      <c r="F64">
        <v>0.91249999999999998</v>
      </c>
      <c r="G64">
        <v>0.5566160513059506</v>
      </c>
    </row>
    <row r="65" spans="1:7" x14ac:dyDescent="0.25">
      <c r="A65" s="73" t="s">
        <v>78</v>
      </c>
      <c r="B65">
        <v>2.7</v>
      </c>
      <c r="C65">
        <v>0.1414213562373017</v>
      </c>
      <c r="D65">
        <v>1.9</v>
      </c>
      <c r="E65">
        <v>0</v>
      </c>
      <c r="F65">
        <v>0.8</v>
      </c>
      <c r="G65">
        <v>0.14142135623730878</v>
      </c>
    </row>
    <row r="66" spans="1:7" x14ac:dyDescent="0.25">
      <c r="A66" s="73" t="s">
        <v>79</v>
      </c>
      <c r="B66">
        <v>2.4500000000000002</v>
      </c>
      <c r="C66">
        <v>0.2121320343559599</v>
      </c>
      <c r="D66">
        <v>1.4</v>
      </c>
      <c r="E66">
        <v>0</v>
      </c>
      <c r="F66">
        <v>1.05</v>
      </c>
      <c r="G66">
        <v>0.21213203435596409</v>
      </c>
    </row>
    <row r="67" spans="1:7" x14ac:dyDescent="0.25">
      <c r="A67" s="73" t="s">
        <v>80</v>
      </c>
      <c r="B67">
        <v>1.3</v>
      </c>
      <c r="C67">
        <v>0.28284271247461834</v>
      </c>
      <c r="D67">
        <v>0.5</v>
      </c>
      <c r="E67">
        <v>0.28284271247461895</v>
      </c>
      <c r="F67">
        <v>0.8</v>
      </c>
      <c r="G67">
        <v>0</v>
      </c>
    </row>
    <row r="68" spans="1:7" x14ac:dyDescent="0.25">
      <c r="A68" s="73" t="s">
        <v>64</v>
      </c>
      <c r="B68">
        <v>1.2</v>
      </c>
      <c r="C68">
        <v>1.1313708498984762</v>
      </c>
      <c r="D68">
        <v>0.2</v>
      </c>
      <c r="E68">
        <v>0.28284271247461906</v>
      </c>
      <c r="F68">
        <v>1</v>
      </c>
      <c r="G68">
        <v>1.4142135623730951</v>
      </c>
    </row>
    <row r="69" spans="1:7" x14ac:dyDescent="0.25">
      <c r="A69" s="72">
        <v>46</v>
      </c>
      <c r="B69">
        <v>8.6666666666666661</v>
      </c>
      <c r="C69">
        <v>1.2863384728237941</v>
      </c>
      <c r="D69">
        <v>5.6333333333333329</v>
      </c>
      <c r="E69">
        <v>0.9892758294159798</v>
      </c>
      <c r="F69">
        <v>3.0333333333333332</v>
      </c>
      <c r="G69">
        <v>0.70898989179442362</v>
      </c>
    </row>
    <row r="70" spans="1:7" x14ac:dyDescent="0.25">
      <c r="A70" s="73" t="s">
        <v>62</v>
      </c>
      <c r="B70">
        <v>9.3000000000000007</v>
      </c>
      <c r="C70">
        <v>0.70710678118654757</v>
      </c>
      <c r="D70">
        <v>6.6</v>
      </c>
      <c r="E70">
        <v>0.56568542494924456</v>
      </c>
      <c r="F70">
        <v>2.7000000000000006</v>
      </c>
      <c r="G70">
        <v>0.141421356237308</v>
      </c>
    </row>
    <row r="71" spans="1:7" x14ac:dyDescent="0.25">
      <c r="A71" s="73" t="s">
        <v>81</v>
      </c>
      <c r="B71">
        <v>9.6</v>
      </c>
      <c r="C71">
        <v>0.56568542494923202</v>
      </c>
      <c r="D71">
        <v>5.8</v>
      </c>
      <c r="E71">
        <v>0.28284271247461601</v>
      </c>
      <c r="F71">
        <v>3.8</v>
      </c>
      <c r="G71">
        <v>0.84852813742385635</v>
      </c>
    </row>
    <row r="72" spans="1:7" x14ac:dyDescent="0.25">
      <c r="A72" s="73" t="s">
        <v>92</v>
      </c>
      <c r="B72">
        <v>7.1</v>
      </c>
      <c r="C72">
        <v>0</v>
      </c>
      <c r="D72">
        <v>4.5</v>
      </c>
      <c r="E72">
        <v>0</v>
      </c>
      <c r="F72">
        <v>2.5999999999999996</v>
      </c>
      <c r="G72">
        <v>0</v>
      </c>
    </row>
    <row r="73" spans="1:7" x14ac:dyDescent="0.25">
      <c r="A73" s="72">
        <v>48</v>
      </c>
      <c r="B73">
        <v>4.6499999999999995</v>
      </c>
      <c r="C73">
        <v>1.5417985786550912</v>
      </c>
      <c r="D73">
        <v>1.7874999999999999</v>
      </c>
      <c r="E73">
        <v>0.66426651277932158</v>
      </c>
      <c r="F73">
        <v>2.8624999999999998</v>
      </c>
      <c r="G73">
        <v>1.324427099865124</v>
      </c>
    </row>
    <row r="74" spans="1:7" x14ac:dyDescent="0.25">
      <c r="A74" s="73" t="s">
        <v>75</v>
      </c>
      <c r="B74">
        <v>2.2999999999999998</v>
      </c>
      <c r="C74">
        <v>0.14142135623732055</v>
      </c>
      <c r="D74">
        <v>1.5</v>
      </c>
      <c r="E74">
        <v>0</v>
      </c>
      <c r="F74">
        <v>0.8</v>
      </c>
      <c r="G74">
        <v>0.14142135623730878</v>
      </c>
    </row>
    <row r="75" spans="1:7" x14ac:dyDescent="0.25">
      <c r="A75" s="73" t="s">
        <v>82</v>
      </c>
      <c r="B75">
        <v>5.85</v>
      </c>
      <c r="C75">
        <v>0.63639610306789363</v>
      </c>
      <c r="D75">
        <v>2.2999999999999998</v>
      </c>
      <c r="E75">
        <v>0</v>
      </c>
      <c r="F75">
        <v>3.5500000000000003</v>
      </c>
      <c r="G75">
        <v>0.63639610306789085</v>
      </c>
    </row>
    <row r="76" spans="1:7" x14ac:dyDescent="0.25">
      <c r="A76" s="73" t="s">
        <v>83</v>
      </c>
      <c r="B76">
        <v>5.65</v>
      </c>
      <c r="C76">
        <v>0.49497474683058068</v>
      </c>
      <c r="D76">
        <v>2.15</v>
      </c>
      <c r="E76">
        <v>1.2020815280171309</v>
      </c>
      <c r="F76">
        <v>3.5</v>
      </c>
      <c r="G76">
        <v>0.70710678118654757</v>
      </c>
    </row>
    <row r="77" spans="1:7" x14ac:dyDescent="0.25">
      <c r="A77" s="73" t="s">
        <v>84</v>
      </c>
      <c r="B77">
        <v>4.8</v>
      </c>
      <c r="C77">
        <v>0</v>
      </c>
      <c r="D77">
        <v>1.2</v>
      </c>
      <c r="E77">
        <v>0</v>
      </c>
      <c r="F77">
        <v>3.5999999999999996</v>
      </c>
      <c r="G77">
        <v>0</v>
      </c>
    </row>
    <row r="78" spans="1:7" x14ac:dyDescent="0.25">
      <c r="A78" s="72">
        <v>49</v>
      </c>
      <c r="B78">
        <v>9.1750000000000007</v>
      </c>
      <c r="C78">
        <v>1.7194268147928142</v>
      </c>
      <c r="D78">
        <v>3.2749999999999999</v>
      </c>
      <c r="E78">
        <v>0.28660575211055611</v>
      </c>
      <c r="F78">
        <v>5.9</v>
      </c>
      <c r="G78">
        <v>1.6903085094570331</v>
      </c>
    </row>
    <row r="79" spans="1:7" x14ac:dyDescent="0.25">
      <c r="A79" s="73" t="s">
        <v>75</v>
      </c>
      <c r="B79">
        <v>7.8</v>
      </c>
      <c r="C79">
        <v>0.28284271247461601</v>
      </c>
      <c r="D79">
        <v>3.4000000000000004</v>
      </c>
      <c r="E79">
        <v>0.28284271247461601</v>
      </c>
      <c r="F79">
        <v>4.4000000000000004</v>
      </c>
      <c r="G79">
        <v>0</v>
      </c>
    </row>
    <row r="80" spans="1:7" x14ac:dyDescent="0.25">
      <c r="A80" s="73" t="s">
        <v>82</v>
      </c>
      <c r="B80">
        <v>8.3000000000000007</v>
      </c>
      <c r="C80">
        <v>0.14142135623724519</v>
      </c>
      <c r="D80">
        <v>3.3</v>
      </c>
      <c r="E80">
        <v>0.14142135623732055</v>
      </c>
      <c r="F80">
        <v>5</v>
      </c>
      <c r="G80">
        <v>0</v>
      </c>
    </row>
    <row r="81" spans="1:7" x14ac:dyDescent="0.25">
      <c r="A81" s="73" t="s">
        <v>83</v>
      </c>
      <c r="B81">
        <v>8.8000000000000007</v>
      </c>
      <c r="C81">
        <v>0.70710678118654757</v>
      </c>
      <c r="D81">
        <v>3</v>
      </c>
      <c r="E81">
        <v>0.42426406871192818</v>
      </c>
      <c r="F81">
        <v>5.8000000000000007</v>
      </c>
      <c r="G81">
        <v>0.28284271247461601</v>
      </c>
    </row>
    <row r="82" spans="1:7" x14ac:dyDescent="0.25">
      <c r="A82" s="73" t="s">
        <v>84</v>
      </c>
      <c r="B82">
        <v>11.8</v>
      </c>
      <c r="C82">
        <v>0.84852813742383959</v>
      </c>
      <c r="D82">
        <v>3.4000000000000004</v>
      </c>
      <c r="E82">
        <v>0.28284271247461601</v>
      </c>
      <c r="F82">
        <v>8.3999999999999986</v>
      </c>
      <c r="G82">
        <v>1.1313708498984891</v>
      </c>
    </row>
    <row r="83" spans="1:7" x14ac:dyDescent="0.25">
      <c r="A83" s="72">
        <v>57</v>
      </c>
      <c r="B83">
        <v>3.3749999999999996</v>
      </c>
      <c r="C83">
        <v>1.240679537304344</v>
      </c>
      <c r="D83">
        <v>0.67500000000000004</v>
      </c>
      <c r="E83">
        <v>0.51478150704935</v>
      </c>
      <c r="F83">
        <v>2.7000000000000006</v>
      </c>
      <c r="G83">
        <v>0.99713876380657784</v>
      </c>
    </row>
    <row r="84" spans="1:7" x14ac:dyDescent="0.25">
      <c r="A84" s="73" t="s">
        <v>85</v>
      </c>
      <c r="B84">
        <v>2.4000000000000004</v>
      </c>
      <c r="C84">
        <v>0.28284271247461601</v>
      </c>
      <c r="D84">
        <v>0.2</v>
      </c>
      <c r="E84">
        <v>0.28284271247461906</v>
      </c>
      <c r="F84">
        <v>2.2000000000000002</v>
      </c>
      <c r="G84">
        <v>0</v>
      </c>
    </row>
    <row r="85" spans="1:7" x14ac:dyDescent="0.25">
      <c r="A85" s="73" t="s">
        <v>82</v>
      </c>
      <c r="B85">
        <v>5.3000000000000007</v>
      </c>
      <c r="C85">
        <v>0.14142135623727031</v>
      </c>
      <c r="D85">
        <v>1.2</v>
      </c>
      <c r="E85">
        <v>0.28284271247461912</v>
      </c>
      <c r="F85">
        <v>4.0999999999999996</v>
      </c>
      <c r="G85">
        <v>0.14142135623732055</v>
      </c>
    </row>
    <row r="86" spans="1:7" x14ac:dyDescent="0.25">
      <c r="A86" s="73" t="s">
        <v>83</v>
      </c>
      <c r="B86">
        <v>3.2</v>
      </c>
      <c r="C86">
        <v>0.28284271247460974</v>
      </c>
      <c r="D86">
        <v>0.3</v>
      </c>
      <c r="E86">
        <v>0.42426406871192851</v>
      </c>
      <c r="F86">
        <v>2.9</v>
      </c>
      <c r="G86">
        <v>0.141421356237308</v>
      </c>
    </row>
    <row r="87" spans="1:7" x14ac:dyDescent="0.25">
      <c r="A87" s="73" t="s">
        <v>86</v>
      </c>
      <c r="B87">
        <v>2.6</v>
      </c>
      <c r="C87">
        <v>0.141421356237308</v>
      </c>
      <c r="D87">
        <v>1</v>
      </c>
      <c r="E87">
        <v>0.14142135623731114</v>
      </c>
      <c r="F87">
        <v>1.6</v>
      </c>
      <c r="G87">
        <v>0</v>
      </c>
    </row>
    <row r="88" spans="1:7" x14ac:dyDescent="0.25">
      <c r="A88" s="72">
        <v>70</v>
      </c>
      <c r="B88">
        <v>14.5</v>
      </c>
      <c r="C88">
        <v>4.4895434066283393</v>
      </c>
      <c r="D88">
        <v>3.4333333333333336</v>
      </c>
      <c r="E88">
        <v>1.2027745701779144</v>
      </c>
      <c r="F88">
        <v>11.066666666666668</v>
      </c>
      <c r="G88">
        <v>3.4003921342496124</v>
      </c>
    </row>
    <row r="89" spans="1:7" x14ac:dyDescent="0.25">
      <c r="A89" s="73" t="s">
        <v>87</v>
      </c>
      <c r="B89">
        <v>8.9</v>
      </c>
      <c r="C89">
        <v>0.70710678118654757</v>
      </c>
      <c r="D89">
        <v>2.1</v>
      </c>
      <c r="E89">
        <v>0.70710678118654757</v>
      </c>
      <c r="F89">
        <v>6.8000000000000007</v>
      </c>
      <c r="G89">
        <v>0</v>
      </c>
    </row>
    <row r="90" spans="1:7" x14ac:dyDescent="0.25">
      <c r="A90" s="73" t="s">
        <v>88</v>
      </c>
    </row>
    <row r="91" spans="1:7" x14ac:dyDescent="0.25">
      <c r="A91" s="73" t="s">
        <v>89</v>
      </c>
      <c r="B91">
        <v>17.799999999999997</v>
      </c>
      <c r="C91">
        <v>1.9798989873223514</v>
      </c>
      <c r="D91">
        <v>4.5999999999999996</v>
      </c>
      <c r="E91">
        <v>0.2828427124746411</v>
      </c>
      <c r="F91">
        <v>13.2</v>
      </c>
      <c r="G91">
        <v>1.6970562748476961</v>
      </c>
    </row>
    <row r="92" spans="1:7" x14ac:dyDescent="0.25">
      <c r="A92" s="73" t="s">
        <v>90</v>
      </c>
      <c r="B92">
        <v>16.8</v>
      </c>
      <c r="C92">
        <v>1.131370849898464</v>
      </c>
      <c r="D92">
        <v>3.6</v>
      </c>
      <c r="E92">
        <v>0.56568542494923824</v>
      </c>
      <c r="F92">
        <v>13.200000000000001</v>
      </c>
      <c r="G92">
        <v>0.56568542494923202</v>
      </c>
    </row>
    <row r="93" spans="1:7" x14ac:dyDescent="0.25">
      <c r="A93" s="72">
        <v>72</v>
      </c>
      <c r="B93">
        <v>6.1375000000000011</v>
      </c>
      <c r="C93">
        <v>3.1121593330492727</v>
      </c>
      <c r="D93">
        <v>2.1124999999999998</v>
      </c>
      <c r="E93">
        <v>1.1655011184648678</v>
      </c>
      <c r="F93">
        <v>4.0250000000000004</v>
      </c>
      <c r="G93">
        <v>2.2185902860020952</v>
      </c>
    </row>
    <row r="94" spans="1:7" x14ac:dyDescent="0.25">
      <c r="A94" s="73" t="s">
        <v>91</v>
      </c>
      <c r="B94">
        <v>5.0999999999999996</v>
      </c>
      <c r="C94">
        <v>0.42426406871193656</v>
      </c>
      <c r="D94">
        <v>2.2999999999999998</v>
      </c>
      <c r="E94">
        <v>0.98994949366116769</v>
      </c>
      <c r="F94">
        <v>2.8</v>
      </c>
      <c r="G94">
        <v>1.4142135623730956</v>
      </c>
    </row>
    <row r="95" spans="1:7" x14ac:dyDescent="0.25">
      <c r="A95" s="73" t="s">
        <v>79</v>
      </c>
      <c r="B95">
        <v>2.8</v>
      </c>
      <c r="C95">
        <v>0.14142135623732055</v>
      </c>
      <c r="D95">
        <v>1.05</v>
      </c>
      <c r="E95">
        <v>0.21213203435596409</v>
      </c>
      <c r="F95">
        <v>1.75</v>
      </c>
      <c r="G95">
        <v>0.35355339059327501</v>
      </c>
    </row>
    <row r="96" spans="1:7" x14ac:dyDescent="0.25">
      <c r="A96" s="73" t="s">
        <v>83</v>
      </c>
      <c r="B96">
        <v>5.9</v>
      </c>
      <c r="C96">
        <v>0.70710678118654757</v>
      </c>
      <c r="D96">
        <v>1.4</v>
      </c>
      <c r="E96">
        <v>0.2828427124746199</v>
      </c>
      <c r="F96">
        <v>4.5</v>
      </c>
      <c r="G96">
        <v>0.42426406871193656</v>
      </c>
    </row>
    <row r="97" spans="1:7" x14ac:dyDescent="0.25">
      <c r="A97" s="73" t="s">
        <v>65</v>
      </c>
      <c r="B97">
        <v>10.75</v>
      </c>
      <c r="C97">
        <v>7.0710678118622597E-2</v>
      </c>
      <c r="D97">
        <v>3.7</v>
      </c>
      <c r="E97">
        <v>0.14142135623729543</v>
      </c>
      <c r="F97">
        <v>7.0500000000000007</v>
      </c>
      <c r="G97">
        <v>0.21213203435596828</v>
      </c>
    </row>
    <row r="98" spans="1:7" x14ac:dyDescent="0.25">
      <c r="A98" s="72">
        <v>74</v>
      </c>
      <c r="B98">
        <v>6.7125000000000004</v>
      </c>
      <c r="C98">
        <v>2.175472034163747</v>
      </c>
      <c r="D98">
        <v>2.1374999999999997</v>
      </c>
      <c r="E98">
        <v>0.43404246006912545</v>
      </c>
      <c r="F98">
        <v>4.5750000000000002</v>
      </c>
      <c r="G98">
        <v>1.8843339103551378</v>
      </c>
    </row>
    <row r="99" spans="1:7" x14ac:dyDescent="0.25">
      <c r="A99" s="73" t="s">
        <v>78</v>
      </c>
      <c r="B99">
        <v>4</v>
      </c>
      <c r="C99">
        <v>0.14142135623729543</v>
      </c>
      <c r="D99">
        <v>1.95</v>
      </c>
      <c r="E99">
        <v>7.0710678118654002E-2</v>
      </c>
      <c r="F99">
        <v>2.0499999999999998</v>
      </c>
      <c r="G99">
        <v>7.0710678118647716E-2</v>
      </c>
    </row>
    <row r="100" spans="1:7" x14ac:dyDescent="0.25">
      <c r="A100" s="73" t="s">
        <v>79</v>
      </c>
      <c r="B100">
        <v>6</v>
      </c>
      <c r="C100">
        <v>0</v>
      </c>
      <c r="D100">
        <v>1.6</v>
      </c>
      <c r="E100">
        <v>0</v>
      </c>
      <c r="F100">
        <v>4.4000000000000004</v>
      </c>
      <c r="G100">
        <v>0</v>
      </c>
    </row>
    <row r="101" spans="1:7" x14ac:dyDescent="0.25">
      <c r="A101" s="73" t="s">
        <v>80</v>
      </c>
      <c r="B101">
        <v>7.25</v>
      </c>
      <c r="C101">
        <v>0.35355339059327379</v>
      </c>
      <c r="D101">
        <v>2.4</v>
      </c>
      <c r="E101">
        <v>0.141421356237308</v>
      </c>
      <c r="F101">
        <v>4.8499999999999996</v>
      </c>
      <c r="G101">
        <v>0.21213203435598502</v>
      </c>
    </row>
    <row r="102" spans="1:7" x14ac:dyDescent="0.25">
      <c r="A102" s="73" t="s">
        <v>64</v>
      </c>
      <c r="B102">
        <v>9.6</v>
      </c>
      <c r="C102">
        <v>0</v>
      </c>
      <c r="D102">
        <v>2.5999999999999996</v>
      </c>
      <c r="E102">
        <v>0.28284271247462228</v>
      </c>
      <c r="F102">
        <v>7</v>
      </c>
      <c r="G102">
        <v>0.28284271247459086</v>
      </c>
    </row>
    <row r="103" spans="1:7" x14ac:dyDescent="0.25">
      <c r="A103" s="72">
        <v>85</v>
      </c>
      <c r="B103">
        <v>1.875</v>
      </c>
      <c r="C103">
        <v>1.1853269591129694</v>
      </c>
      <c r="D103">
        <v>0.51249999999999996</v>
      </c>
      <c r="E103">
        <v>0.16420805617960935</v>
      </c>
      <c r="F103">
        <v>1.3625000000000003</v>
      </c>
      <c r="G103">
        <v>1.1537980759214321</v>
      </c>
    </row>
    <row r="104" spans="1:7" x14ac:dyDescent="0.25">
      <c r="A104" s="73" t="s">
        <v>91</v>
      </c>
      <c r="B104">
        <v>2.1</v>
      </c>
      <c r="C104">
        <v>0</v>
      </c>
      <c r="D104">
        <v>0.64999999999999991</v>
      </c>
      <c r="E104">
        <v>7.0710678118655571E-2</v>
      </c>
      <c r="F104">
        <v>1.4500000000000002</v>
      </c>
      <c r="G104">
        <v>7.0710678118654002E-2</v>
      </c>
    </row>
    <row r="105" spans="1:7" x14ac:dyDescent="0.25">
      <c r="A105" s="73" t="s">
        <v>93</v>
      </c>
      <c r="B105">
        <v>2.6999999999999997</v>
      </c>
      <c r="C105">
        <v>2.6870057685088806</v>
      </c>
      <c r="D105">
        <v>0.4</v>
      </c>
      <c r="E105">
        <v>0.14142135623730917</v>
      </c>
      <c r="F105">
        <v>2.2999999999999998</v>
      </c>
      <c r="G105">
        <v>2.545584412271571</v>
      </c>
    </row>
    <row r="106" spans="1:7" x14ac:dyDescent="0.25">
      <c r="A106" s="73" t="s">
        <v>94</v>
      </c>
      <c r="B106">
        <v>1.45</v>
      </c>
      <c r="C106">
        <v>7.0710678118654002E-2</v>
      </c>
      <c r="D106">
        <v>0.64999999999999991</v>
      </c>
      <c r="E106">
        <v>7.0710678118655571E-2</v>
      </c>
      <c r="F106">
        <v>0.8</v>
      </c>
      <c r="G106">
        <v>0</v>
      </c>
    </row>
    <row r="107" spans="1:7" x14ac:dyDescent="0.25">
      <c r="A107" s="73" t="s">
        <v>95</v>
      </c>
      <c r="B107">
        <v>1.25</v>
      </c>
      <c r="C107">
        <v>7.0710678118654002E-2</v>
      </c>
      <c r="D107">
        <v>0.35</v>
      </c>
      <c r="E107">
        <v>7.0710678118654974E-2</v>
      </c>
      <c r="F107">
        <v>0.89999999999999991</v>
      </c>
      <c r="G107">
        <v>1.4901161193847656E-8</v>
      </c>
    </row>
    <row r="108" spans="1:7" x14ac:dyDescent="0.25">
      <c r="A108" s="72">
        <v>87</v>
      </c>
      <c r="B108">
        <v>4.5374999999999996</v>
      </c>
      <c r="C108">
        <v>0.32043497223082784</v>
      </c>
      <c r="D108">
        <v>2.7</v>
      </c>
      <c r="E108">
        <v>0.73484692283495356</v>
      </c>
      <c r="F108">
        <v>1.8374999999999995</v>
      </c>
      <c r="G108">
        <v>0.69475072610870547</v>
      </c>
    </row>
    <row r="109" spans="1:7" x14ac:dyDescent="0.25">
      <c r="A109" s="73" t="s">
        <v>78</v>
      </c>
      <c r="B109">
        <v>4.5</v>
      </c>
      <c r="C109">
        <v>0.56568542494924456</v>
      </c>
      <c r="D109">
        <v>2.6500000000000004</v>
      </c>
      <c r="E109">
        <v>7.0710678118635156E-2</v>
      </c>
      <c r="F109">
        <v>1.8499999999999999</v>
      </c>
      <c r="G109">
        <v>0.63639610306789296</v>
      </c>
    </row>
    <row r="110" spans="1:7" x14ac:dyDescent="0.25">
      <c r="A110" s="73" t="s">
        <v>79</v>
      </c>
      <c r="B110">
        <v>4.55</v>
      </c>
      <c r="C110">
        <v>0.35355339059328383</v>
      </c>
      <c r="D110">
        <v>2.65</v>
      </c>
      <c r="E110">
        <v>0.21213203435596409</v>
      </c>
      <c r="F110">
        <v>1.9</v>
      </c>
      <c r="G110">
        <v>0.56568542494923746</v>
      </c>
    </row>
    <row r="111" spans="1:7" x14ac:dyDescent="0.25">
      <c r="A111" s="73" t="s">
        <v>80</v>
      </c>
      <c r="B111">
        <v>4.5</v>
      </c>
      <c r="C111">
        <v>0.42426406871192818</v>
      </c>
      <c r="D111">
        <v>2.2000000000000002</v>
      </c>
      <c r="E111">
        <v>0.28284271247461601</v>
      </c>
      <c r="F111">
        <v>2.2999999999999998</v>
      </c>
      <c r="G111">
        <v>0.14142135623732055</v>
      </c>
    </row>
    <row r="112" spans="1:7" x14ac:dyDescent="0.25">
      <c r="A112" s="73" t="s">
        <v>64</v>
      </c>
      <c r="B112">
        <v>4.5999999999999996</v>
      </c>
      <c r="C112">
        <v>0.2828427124746411</v>
      </c>
      <c r="D112">
        <v>3.3000000000000003</v>
      </c>
      <c r="E112">
        <v>1.5556349186104039</v>
      </c>
      <c r="F112">
        <v>1.2999999999999998</v>
      </c>
      <c r="G112">
        <v>1.2727922061357859</v>
      </c>
    </row>
    <row r="113" spans="1:7" x14ac:dyDescent="0.25">
      <c r="A113" s="72">
        <v>89</v>
      </c>
      <c r="B113">
        <v>8.5750000000000011</v>
      </c>
      <c r="C113">
        <v>7.086153500212327</v>
      </c>
      <c r="D113">
        <v>2.3125</v>
      </c>
      <c r="E113">
        <v>0.88064505578905938</v>
      </c>
      <c r="F113">
        <v>6.2625000000000002</v>
      </c>
      <c r="G113">
        <v>6.6909186855874188</v>
      </c>
    </row>
    <row r="114" spans="1:7" x14ac:dyDescent="0.25">
      <c r="A114" s="73" t="s">
        <v>85</v>
      </c>
      <c r="B114">
        <v>5</v>
      </c>
      <c r="C114">
        <v>0.14142135623732055</v>
      </c>
      <c r="D114">
        <v>3.25</v>
      </c>
      <c r="E114">
        <v>0.21213203435596828</v>
      </c>
      <c r="F114">
        <v>1.75</v>
      </c>
      <c r="G114">
        <v>7.0710678118660275E-2</v>
      </c>
    </row>
    <row r="115" spans="1:7" x14ac:dyDescent="0.25">
      <c r="A115" s="73" t="s">
        <v>93</v>
      </c>
      <c r="B115">
        <v>4.0999999999999996</v>
      </c>
      <c r="C115">
        <v>0.14142135623732055</v>
      </c>
      <c r="D115">
        <v>1.5</v>
      </c>
      <c r="E115">
        <v>0.14142135623731114</v>
      </c>
      <c r="F115">
        <v>2.6</v>
      </c>
      <c r="G115">
        <v>0.28284271247461912</v>
      </c>
    </row>
    <row r="116" spans="1:7" x14ac:dyDescent="0.25">
      <c r="A116" s="73" t="s">
        <v>95</v>
      </c>
      <c r="B116">
        <v>20</v>
      </c>
      <c r="C116">
        <v>1.4142135623730951</v>
      </c>
      <c r="D116">
        <v>3</v>
      </c>
      <c r="E116">
        <v>0</v>
      </c>
      <c r="F116">
        <v>17</v>
      </c>
      <c r="G116">
        <v>1.4142135623730951</v>
      </c>
    </row>
    <row r="117" spans="1:7" x14ac:dyDescent="0.25">
      <c r="A117" s="73" t="s">
        <v>60</v>
      </c>
      <c r="B117">
        <v>5.2</v>
      </c>
      <c r="C117">
        <v>0</v>
      </c>
      <c r="D117">
        <v>1.5</v>
      </c>
      <c r="E117">
        <v>0.14142135623731114</v>
      </c>
      <c r="F117">
        <v>3.7</v>
      </c>
      <c r="G117">
        <v>0.141421356237308</v>
      </c>
    </row>
    <row r="118" spans="1:7" x14ac:dyDescent="0.25">
      <c r="A118" s="72">
        <v>91</v>
      </c>
      <c r="B118">
        <v>13.987500000000001</v>
      </c>
      <c r="C118">
        <v>6.8235804384501844</v>
      </c>
      <c r="D118">
        <v>6.1624999999999996</v>
      </c>
      <c r="E118">
        <v>2.3987720072689576</v>
      </c>
      <c r="F118">
        <v>7.8249999999999993</v>
      </c>
      <c r="G118">
        <v>4.4940436770717511</v>
      </c>
    </row>
    <row r="119" spans="1:7" x14ac:dyDescent="0.25">
      <c r="A119" s="73" t="s">
        <v>87</v>
      </c>
      <c r="B119">
        <v>4.6500000000000004</v>
      </c>
      <c r="C119">
        <v>7.0710678118622597E-2</v>
      </c>
      <c r="D119">
        <v>2.5499999999999998</v>
      </c>
      <c r="E119">
        <v>7.0710678118672834E-2</v>
      </c>
      <c r="F119">
        <v>2.0999999999999996</v>
      </c>
      <c r="G119">
        <v>4.2146848510894035E-8</v>
      </c>
    </row>
    <row r="120" spans="1:7" x14ac:dyDescent="0.25">
      <c r="A120" s="73" t="s">
        <v>88</v>
      </c>
      <c r="B120">
        <v>11.7</v>
      </c>
      <c r="C120">
        <v>0.14142135623744617</v>
      </c>
      <c r="D120">
        <v>6.1</v>
      </c>
      <c r="E120">
        <v>0.14142135623734567</v>
      </c>
      <c r="F120">
        <v>5.6</v>
      </c>
      <c r="G120">
        <v>8.4293697021788069E-8</v>
      </c>
    </row>
    <row r="121" spans="1:7" x14ac:dyDescent="0.25">
      <c r="A121" s="73" t="s">
        <v>89</v>
      </c>
      <c r="B121">
        <v>18.600000000000001</v>
      </c>
      <c r="C121">
        <v>0.28284271247449039</v>
      </c>
      <c r="D121">
        <v>7.6</v>
      </c>
      <c r="E121">
        <v>0</v>
      </c>
      <c r="F121">
        <v>11</v>
      </c>
      <c r="G121">
        <v>0.28284271247459086</v>
      </c>
    </row>
    <row r="122" spans="1:7" x14ac:dyDescent="0.25">
      <c r="A122" s="73" t="s">
        <v>90</v>
      </c>
      <c r="B122">
        <v>21</v>
      </c>
      <c r="C122">
        <v>0.28284271247469134</v>
      </c>
      <c r="D122">
        <v>8.4</v>
      </c>
      <c r="E122">
        <v>0</v>
      </c>
      <c r="F122">
        <v>12.6</v>
      </c>
      <c r="G122">
        <v>0.28284271247469134</v>
      </c>
    </row>
    <row r="123" spans="1:7" x14ac:dyDescent="0.25">
      <c r="A123" s="72">
        <v>92</v>
      </c>
      <c r="B123">
        <v>4.875</v>
      </c>
      <c r="C123">
        <v>1.6228282190581444</v>
      </c>
      <c r="D123">
        <v>0.75</v>
      </c>
      <c r="E123">
        <v>0.5371884479132335</v>
      </c>
      <c r="F123">
        <v>4.125</v>
      </c>
      <c r="G123">
        <v>1.5590748172279238</v>
      </c>
    </row>
    <row r="124" spans="1:7" x14ac:dyDescent="0.25">
      <c r="A124" s="73" t="s">
        <v>96</v>
      </c>
      <c r="B124">
        <v>3.1</v>
      </c>
      <c r="C124">
        <v>0</v>
      </c>
      <c r="D124">
        <v>1.1499999999999999</v>
      </c>
      <c r="E124">
        <v>7.0710678118660275E-2</v>
      </c>
      <c r="F124">
        <v>1.9500000000000002</v>
      </c>
      <c r="G124">
        <v>7.0710678118647716E-2</v>
      </c>
    </row>
    <row r="125" spans="1:7" x14ac:dyDescent="0.25">
      <c r="A125" s="73" t="s">
        <v>76</v>
      </c>
      <c r="B125">
        <v>4.1500000000000004</v>
      </c>
      <c r="C125">
        <v>0.35355339059326374</v>
      </c>
      <c r="D125">
        <v>0.25</v>
      </c>
      <c r="E125">
        <v>0.21213203435596434</v>
      </c>
      <c r="F125">
        <v>3.9</v>
      </c>
      <c r="G125">
        <v>0.141421356237308</v>
      </c>
    </row>
    <row r="126" spans="1:7" x14ac:dyDescent="0.25">
      <c r="A126" s="73" t="s">
        <v>97</v>
      </c>
      <c r="B126">
        <v>6.75</v>
      </c>
      <c r="C126">
        <v>1.6263455967290581</v>
      </c>
      <c r="D126">
        <v>1.2</v>
      </c>
      <c r="E126">
        <v>0.42426406871192868</v>
      </c>
      <c r="F126">
        <v>5.55</v>
      </c>
      <c r="G126">
        <v>1.2020815280171309</v>
      </c>
    </row>
    <row r="127" spans="1:7" x14ac:dyDescent="0.25">
      <c r="A127" s="73" t="s">
        <v>98</v>
      </c>
      <c r="B127">
        <v>5.5</v>
      </c>
      <c r="C127">
        <v>0.70710678118654757</v>
      </c>
      <c r="D127">
        <v>0.4</v>
      </c>
      <c r="E127">
        <v>0.56568542494923812</v>
      </c>
      <c r="F127">
        <v>5.0999999999999996</v>
      </c>
      <c r="G127">
        <v>0.14142135623734567</v>
      </c>
    </row>
    <row r="128" spans="1:7" x14ac:dyDescent="0.25">
      <c r="A128" s="72">
        <v>93</v>
      </c>
      <c r="B128">
        <v>1.9333333333333333</v>
      </c>
      <c r="C128">
        <v>0.90258886912406999</v>
      </c>
      <c r="D128">
        <v>0.49999999999999994</v>
      </c>
      <c r="E128">
        <v>0.28284271247461923</v>
      </c>
      <c r="F128">
        <v>1.4333333333333336</v>
      </c>
      <c r="G128">
        <v>0.65319726474218043</v>
      </c>
    </row>
    <row r="129" spans="1:7" x14ac:dyDescent="0.25">
      <c r="A129" s="73" t="s">
        <v>96</v>
      </c>
      <c r="B129">
        <v>0.8</v>
      </c>
      <c r="C129">
        <v>0</v>
      </c>
      <c r="D129">
        <v>0.2</v>
      </c>
      <c r="E129">
        <v>0</v>
      </c>
      <c r="F129">
        <v>0.60000000000000009</v>
      </c>
      <c r="G129">
        <v>0</v>
      </c>
    </row>
    <row r="130" spans="1:7" x14ac:dyDescent="0.25">
      <c r="A130" s="73" t="s">
        <v>76</v>
      </c>
    </row>
    <row r="131" spans="1:7" x14ac:dyDescent="0.25">
      <c r="A131" s="73" t="s">
        <v>97</v>
      </c>
      <c r="B131">
        <v>2.6500000000000004</v>
      </c>
      <c r="C131">
        <v>7.0710678118635156E-2</v>
      </c>
      <c r="D131">
        <v>0.75</v>
      </c>
      <c r="E131">
        <v>0.21213203435596409</v>
      </c>
      <c r="F131">
        <v>1.9000000000000001</v>
      </c>
      <c r="G131">
        <v>0.14142135623731114</v>
      </c>
    </row>
    <row r="132" spans="1:7" x14ac:dyDescent="0.25">
      <c r="A132" s="73" t="s">
        <v>86</v>
      </c>
      <c r="B132">
        <v>2.35</v>
      </c>
      <c r="C132">
        <v>0.35355339059327379</v>
      </c>
      <c r="D132">
        <v>0.55000000000000004</v>
      </c>
      <c r="E132">
        <v>0.21213203435596384</v>
      </c>
      <c r="F132">
        <v>1.8000000000000003</v>
      </c>
      <c r="G132">
        <v>0.14142135623730487</v>
      </c>
    </row>
    <row r="133" spans="1:7" x14ac:dyDescent="0.25">
      <c r="A133" s="72">
        <v>96</v>
      </c>
      <c r="B133">
        <v>2.4250000000000003</v>
      </c>
      <c r="C133">
        <v>1.0124228365658292</v>
      </c>
      <c r="D133">
        <v>0.90000000000000013</v>
      </c>
      <c r="E133">
        <v>0.53984124650546228</v>
      </c>
      <c r="F133">
        <v>1.5249999999999999</v>
      </c>
      <c r="G133">
        <v>0.73824115301167048</v>
      </c>
    </row>
    <row r="134" spans="1:7" x14ac:dyDescent="0.25">
      <c r="A134" s="73" t="s">
        <v>96</v>
      </c>
      <c r="B134">
        <v>1.7000000000000002</v>
      </c>
      <c r="C134">
        <v>0.141421356237308</v>
      </c>
      <c r="D134">
        <v>0.75</v>
      </c>
      <c r="E134">
        <v>0.21213203435596409</v>
      </c>
      <c r="F134">
        <v>0.95</v>
      </c>
      <c r="G134">
        <v>7.0710678118655571E-2</v>
      </c>
    </row>
    <row r="135" spans="1:7" x14ac:dyDescent="0.25">
      <c r="A135" s="73" t="s">
        <v>76</v>
      </c>
      <c r="B135">
        <v>1.35</v>
      </c>
      <c r="C135">
        <v>0.21213203435596303</v>
      </c>
      <c r="D135">
        <v>0.44999999999999996</v>
      </c>
      <c r="E135">
        <v>0.21213203435596434</v>
      </c>
      <c r="F135">
        <v>0.89999999999999991</v>
      </c>
      <c r="G135">
        <v>1.4901161193847656E-8</v>
      </c>
    </row>
    <row r="136" spans="1:7" x14ac:dyDescent="0.25">
      <c r="A136" s="73" t="s">
        <v>97</v>
      </c>
      <c r="B136">
        <v>3.25</v>
      </c>
      <c r="C136">
        <v>0.63639610306789363</v>
      </c>
      <c r="D136">
        <v>1.6</v>
      </c>
      <c r="E136">
        <v>0.56568542494923668</v>
      </c>
      <c r="F136">
        <v>1.65</v>
      </c>
      <c r="G136">
        <v>7.0710678118660275E-2</v>
      </c>
    </row>
    <row r="137" spans="1:7" x14ac:dyDescent="0.25">
      <c r="A137" s="73" t="s">
        <v>98</v>
      </c>
      <c r="B137">
        <v>3.4000000000000004</v>
      </c>
      <c r="C137">
        <v>0.28284271247461601</v>
      </c>
      <c r="D137">
        <v>0.8</v>
      </c>
      <c r="E137">
        <v>0.42426406871192845</v>
      </c>
      <c r="F137">
        <v>2.6</v>
      </c>
      <c r="G137">
        <v>0.141421356237308</v>
      </c>
    </row>
    <row r="138" spans="1:7" x14ac:dyDescent="0.25">
      <c r="A138" s="72">
        <v>98</v>
      </c>
      <c r="B138">
        <v>3.1374999999999997</v>
      </c>
      <c r="C138">
        <v>1.4579217106160802</v>
      </c>
      <c r="D138">
        <v>0.875</v>
      </c>
      <c r="E138">
        <v>1.006762846241074</v>
      </c>
      <c r="F138">
        <v>2.2625000000000002</v>
      </c>
      <c r="G138">
        <v>0.49551560448255744</v>
      </c>
    </row>
    <row r="139" spans="1:7" x14ac:dyDescent="0.25">
      <c r="A139" s="73" t="s">
        <v>96</v>
      </c>
      <c r="B139">
        <v>5.4</v>
      </c>
      <c r="C139">
        <v>0</v>
      </c>
      <c r="D139">
        <v>2.4</v>
      </c>
      <c r="E139">
        <v>0</v>
      </c>
      <c r="F139">
        <v>3.0000000000000004</v>
      </c>
      <c r="G139">
        <v>0</v>
      </c>
    </row>
    <row r="140" spans="1:7" x14ac:dyDescent="0.25">
      <c r="A140" s="73" t="s">
        <v>99</v>
      </c>
      <c r="B140">
        <v>2.95</v>
      </c>
      <c r="C140">
        <v>7.0710678118647716E-2</v>
      </c>
      <c r="D140">
        <v>0.85000000000000009</v>
      </c>
      <c r="E140">
        <v>7.0710678118654002E-2</v>
      </c>
      <c r="F140">
        <v>2.0999999999999996</v>
      </c>
      <c r="G140">
        <v>4.2146848510894035E-8</v>
      </c>
    </row>
    <row r="141" spans="1:7" x14ac:dyDescent="0.25">
      <c r="A141" s="73" t="s">
        <v>80</v>
      </c>
      <c r="B141">
        <v>2.1</v>
      </c>
      <c r="C141">
        <v>0.42426406871192818</v>
      </c>
      <c r="D141">
        <v>0</v>
      </c>
      <c r="E141">
        <v>0</v>
      </c>
      <c r="F141">
        <v>2.1</v>
      </c>
      <c r="G141">
        <v>0.42426406871192818</v>
      </c>
    </row>
    <row r="142" spans="1:7" x14ac:dyDescent="0.25">
      <c r="A142" s="73" t="s">
        <v>60</v>
      </c>
      <c r="B142">
        <v>2.0999999999999996</v>
      </c>
      <c r="C142">
        <v>0.28284271247462228</v>
      </c>
      <c r="D142">
        <v>0.25</v>
      </c>
      <c r="E142">
        <v>0.35355339059327379</v>
      </c>
      <c r="F142">
        <v>1.8499999999999999</v>
      </c>
      <c r="G142">
        <v>7.0710678118660275E-2</v>
      </c>
    </row>
    <row r="143" spans="1:7" x14ac:dyDescent="0.25">
      <c r="A143" s="72">
        <v>110</v>
      </c>
      <c r="B143">
        <v>4.4375</v>
      </c>
      <c r="C143">
        <v>0.90227886091670428</v>
      </c>
      <c r="D143">
        <v>1.2999999999999998</v>
      </c>
      <c r="E143">
        <v>0.70912420834233503</v>
      </c>
      <c r="F143">
        <v>3.1375000000000002</v>
      </c>
      <c r="G143">
        <v>0.65233098522583999</v>
      </c>
    </row>
    <row r="144" spans="1:7" x14ac:dyDescent="0.25">
      <c r="A144" s="73" t="s">
        <v>71</v>
      </c>
      <c r="B144">
        <v>5.6</v>
      </c>
      <c r="C144">
        <v>0.14142135623734567</v>
      </c>
      <c r="D144">
        <v>1.7</v>
      </c>
      <c r="E144">
        <v>0</v>
      </c>
      <c r="F144">
        <v>3.9</v>
      </c>
      <c r="G144">
        <v>0.141421356237308</v>
      </c>
    </row>
    <row r="145" spans="1:7" x14ac:dyDescent="0.25">
      <c r="A145" s="73" t="s">
        <v>72</v>
      </c>
      <c r="B145">
        <v>4.75</v>
      </c>
      <c r="C145">
        <v>0.49497474683058784</v>
      </c>
      <c r="D145">
        <v>2</v>
      </c>
      <c r="E145">
        <v>0.141421356237308</v>
      </c>
      <c r="F145">
        <v>2.75</v>
      </c>
      <c r="G145">
        <v>0.35355339059327123</v>
      </c>
    </row>
    <row r="146" spans="1:7" x14ac:dyDescent="0.25">
      <c r="A146" s="73" t="s">
        <v>73</v>
      </c>
      <c r="B146">
        <v>3.8000000000000003</v>
      </c>
      <c r="C146">
        <v>0.56568542494923824</v>
      </c>
      <c r="D146">
        <v>0.3</v>
      </c>
      <c r="E146">
        <v>0.42426406871192851</v>
      </c>
      <c r="F146">
        <v>3.5</v>
      </c>
      <c r="G146">
        <v>0.14142135623732055</v>
      </c>
    </row>
    <row r="147" spans="1:7" x14ac:dyDescent="0.25">
      <c r="A147" s="73" t="s">
        <v>74</v>
      </c>
      <c r="B147">
        <v>3.6</v>
      </c>
      <c r="C147">
        <v>0</v>
      </c>
      <c r="D147">
        <v>1.2</v>
      </c>
      <c r="E147">
        <v>0</v>
      </c>
      <c r="F147">
        <v>2.4000000000000004</v>
      </c>
      <c r="G147">
        <v>0</v>
      </c>
    </row>
    <row r="148" spans="1:7" x14ac:dyDescent="0.25">
      <c r="A148" s="72">
        <v>112</v>
      </c>
      <c r="B148">
        <v>1.5999999999999999</v>
      </c>
      <c r="C148">
        <v>1.2649110640673518</v>
      </c>
      <c r="D148">
        <v>0.63750000000000007</v>
      </c>
      <c r="E148">
        <v>0.30676887530703423</v>
      </c>
      <c r="F148">
        <v>0.96250000000000002</v>
      </c>
      <c r="G148">
        <v>1.1831404940121981</v>
      </c>
    </row>
    <row r="149" spans="1:7" x14ac:dyDescent="0.25">
      <c r="A149" s="73" t="s">
        <v>66</v>
      </c>
      <c r="B149">
        <v>2.8</v>
      </c>
      <c r="C149">
        <v>2.545584412271571</v>
      </c>
      <c r="D149">
        <v>0.9</v>
      </c>
      <c r="E149">
        <v>0.14142135623730956</v>
      </c>
      <c r="F149">
        <v>1.9</v>
      </c>
      <c r="G149">
        <v>2.6870057685088806</v>
      </c>
    </row>
    <row r="150" spans="1:7" x14ac:dyDescent="0.25">
      <c r="A150" s="73" t="s">
        <v>67</v>
      </c>
      <c r="B150">
        <v>0.7</v>
      </c>
      <c r="C150">
        <v>0.14142135623730995</v>
      </c>
      <c r="D150">
        <v>0.2</v>
      </c>
      <c r="E150">
        <v>0.28284271247461906</v>
      </c>
      <c r="F150">
        <v>0.5</v>
      </c>
      <c r="G150">
        <v>0.14142135623730956</v>
      </c>
    </row>
    <row r="151" spans="1:7" x14ac:dyDescent="0.25">
      <c r="A151" s="73" t="s">
        <v>68</v>
      </c>
      <c r="B151">
        <v>1.3</v>
      </c>
      <c r="C151">
        <v>0</v>
      </c>
      <c r="D151">
        <v>0.75</v>
      </c>
      <c r="E151">
        <v>7.0710678118655571E-2</v>
      </c>
      <c r="F151">
        <v>0.55000000000000004</v>
      </c>
      <c r="G151">
        <v>7.0710678118654779E-2</v>
      </c>
    </row>
    <row r="152" spans="1:7" x14ac:dyDescent="0.25">
      <c r="A152" s="73" t="s">
        <v>69</v>
      </c>
      <c r="B152">
        <v>1.6</v>
      </c>
      <c r="C152">
        <v>0.14142135623730487</v>
      </c>
      <c r="D152">
        <v>0.7</v>
      </c>
      <c r="E152">
        <v>0</v>
      </c>
      <c r="F152">
        <v>0.9</v>
      </c>
      <c r="G152">
        <v>0.14142135623730956</v>
      </c>
    </row>
    <row r="153" spans="1:7" x14ac:dyDescent="0.25">
      <c r="A153" s="72">
        <v>114</v>
      </c>
      <c r="B153">
        <v>6.9750000000000005</v>
      </c>
      <c r="C153">
        <v>2.031009601158988</v>
      </c>
      <c r="D153">
        <v>1.9</v>
      </c>
      <c r="E153">
        <v>0.72702917999997052</v>
      </c>
      <c r="F153">
        <v>5.0750000000000002</v>
      </c>
      <c r="G153">
        <v>1.6671189862411466</v>
      </c>
    </row>
    <row r="154" spans="1:7" x14ac:dyDescent="0.25">
      <c r="A154" s="73" t="s">
        <v>85</v>
      </c>
      <c r="B154">
        <v>6.3</v>
      </c>
      <c r="C154">
        <v>0</v>
      </c>
      <c r="D154">
        <v>1.95</v>
      </c>
      <c r="E154">
        <v>7.0710678118654002E-2</v>
      </c>
      <c r="F154">
        <v>4.3499999999999996</v>
      </c>
      <c r="G154">
        <v>7.0710678118723086E-2</v>
      </c>
    </row>
    <row r="155" spans="1:7" x14ac:dyDescent="0.25">
      <c r="A155" s="73" t="s">
        <v>93</v>
      </c>
      <c r="B155">
        <v>6.3000000000000007</v>
      </c>
      <c r="C155">
        <v>0.14142135623724519</v>
      </c>
      <c r="D155">
        <v>2.2999999999999998</v>
      </c>
      <c r="E155">
        <v>0.14142135623732055</v>
      </c>
      <c r="F155">
        <v>4</v>
      </c>
      <c r="G155">
        <v>0.28284271247461601</v>
      </c>
    </row>
    <row r="156" spans="1:7" x14ac:dyDescent="0.25">
      <c r="A156" s="73" t="s">
        <v>83</v>
      </c>
      <c r="B156">
        <v>5.7</v>
      </c>
      <c r="C156">
        <v>1.4142135623730951</v>
      </c>
      <c r="D156">
        <v>1.1499999999999999</v>
      </c>
      <c r="E156">
        <v>0.21213203435596617</v>
      </c>
      <c r="F156">
        <v>4.5500000000000007</v>
      </c>
      <c r="G156">
        <v>1.6263455967290559</v>
      </c>
    </row>
    <row r="157" spans="1:7" x14ac:dyDescent="0.25">
      <c r="A157" s="73" t="s">
        <v>86</v>
      </c>
      <c r="B157">
        <v>9.6</v>
      </c>
      <c r="C157">
        <v>2.8284271247461903</v>
      </c>
      <c r="D157">
        <v>2.2000000000000002</v>
      </c>
      <c r="E157">
        <v>1.4142135623730951</v>
      </c>
      <c r="F157">
        <v>7.3999999999999986</v>
      </c>
      <c r="G157">
        <v>1.4142135623731</v>
      </c>
    </row>
    <row r="158" spans="1:7" x14ac:dyDescent="0.25">
      <c r="A158" s="72">
        <v>115</v>
      </c>
      <c r="B158">
        <v>3.2750000000000004</v>
      </c>
      <c r="C158">
        <v>1.8359505128718157</v>
      </c>
      <c r="D158">
        <v>0.76249999999999996</v>
      </c>
      <c r="E158">
        <v>0.18468119248354189</v>
      </c>
      <c r="F158">
        <v>2.5125000000000002</v>
      </c>
      <c r="G158">
        <v>1.730761599494776</v>
      </c>
    </row>
    <row r="159" spans="1:7" x14ac:dyDescent="0.25">
      <c r="A159" s="73" t="s">
        <v>85</v>
      </c>
      <c r="B159">
        <v>2.0499999999999998</v>
      </c>
      <c r="C159">
        <v>0.21213203435596828</v>
      </c>
      <c r="D159">
        <v>0.7</v>
      </c>
      <c r="E159">
        <v>0.28284271247461934</v>
      </c>
      <c r="F159">
        <v>1.35</v>
      </c>
      <c r="G159">
        <v>7.0710678118654002E-2</v>
      </c>
    </row>
    <row r="160" spans="1:7" x14ac:dyDescent="0.25">
      <c r="A160" s="73" t="s">
        <v>82</v>
      </c>
      <c r="B160">
        <v>2.8</v>
      </c>
      <c r="C160">
        <v>0.42426406871193234</v>
      </c>
      <c r="D160">
        <v>0.7</v>
      </c>
      <c r="E160">
        <v>0</v>
      </c>
      <c r="F160">
        <v>2.1</v>
      </c>
      <c r="G160">
        <v>0.42426406871193029</v>
      </c>
    </row>
    <row r="161" spans="1:7" x14ac:dyDescent="0.25">
      <c r="A161" s="73" t="s">
        <v>83</v>
      </c>
      <c r="B161">
        <v>2.4</v>
      </c>
      <c r="C161">
        <v>0.56568542494923824</v>
      </c>
      <c r="D161">
        <v>0.8</v>
      </c>
      <c r="E161">
        <v>0</v>
      </c>
      <c r="F161">
        <v>1.5999999999999999</v>
      </c>
      <c r="G161">
        <v>0.56568542494923824</v>
      </c>
    </row>
    <row r="162" spans="1:7" x14ac:dyDescent="0.25">
      <c r="A162" s="73" t="s">
        <v>86</v>
      </c>
      <c r="B162">
        <v>5.85</v>
      </c>
      <c r="C162">
        <v>2.1920310216782988</v>
      </c>
      <c r="D162">
        <v>0.85000000000000009</v>
      </c>
      <c r="E162">
        <v>0.35355339059327379</v>
      </c>
      <c r="F162">
        <v>5</v>
      </c>
      <c r="G162">
        <v>1.8384776310850262</v>
      </c>
    </row>
    <row r="163" spans="1:7" x14ac:dyDescent="0.25">
      <c r="A163" s="72">
        <v>117</v>
      </c>
      <c r="B163">
        <v>12.574999999999999</v>
      </c>
      <c r="C163">
        <v>3.0732718721258623</v>
      </c>
      <c r="D163">
        <v>3.2625000000000002</v>
      </c>
      <c r="E163">
        <v>2.2238560462147086</v>
      </c>
      <c r="F163">
        <v>9.3125</v>
      </c>
      <c r="G163">
        <v>2.7210489048999364</v>
      </c>
    </row>
    <row r="164" spans="1:7" x14ac:dyDescent="0.25">
      <c r="A164" s="73" t="s">
        <v>100</v>
      </c>
      <c r="B164">
        <v>8.6</v>
      </c>
      <c r="C164">
        <v>0.56568542494925711</v>
      </c>
      <c r="D164">
        <v>2.75</v>
      </c>
      <c r="E164">
        <v>0.35355339059327379</v>
      </c>
      <c r="F164">
        <v>5.85</v>
      </c>
      <c r="G164">
        <v>0.91923881554251119</v>
      </c>
    </row>
    <row r="165" spans="1:7" x14ac:dyDescent="0.25">
      <c r="A165" s="73" t="s">
        <v>101</v>
      </c>
      <c r="B165">
        <v>11.2</v>
      </c>
      <c r="C165">
        <v>0.5656854249492822</v>
      </c>
      <c r="D165">
        <v>1.6</v>
      </c>
      <c r="E165">
        <v>0</v>
      </c>
      <c r="F165">
        <v>9.6000000000000014</v>
      </c>
      <c r="G165">
        <v>0.56568542494920682</v>
      </c>
    </row>
    <row r="166" spans="1:7" x14ac:dyDescent="0.25">
      <c r="A166" s="73" t="s">
        <v>102</v>
      </c>
      <c r="B166">
        <v>15.5</v>
      </c>
      <c r="C166">
        <v>0.70710678118654757</v>
      </c>
      <c r="D166">
        <v>6.5</v>
      </c>
      <c r="E166">
        <v>2.1213203435596424</v>
      </c>
      <c r="F166">
        <v>9</v>
      </c>
      <c r="G166">
        <v>1.4142135623730951</v>
      </c>
    </row>
    <row r="167" spans="1:7" x14ac:dyDescent="0.25">
      <c r="A167" s="73" t="s">
        <v>103</v>
      </c>
      <c r="B167">
        <v>15</v>
      </c>
      <c r="C167">
        <v>0.84852813742387312</v>
      </c>
      <c r="D167">
        <v>2.2000000000000002</v>
      </c>
      <c r="E167">
        <v>0.84852813742385536</v>
      </c>
      <c r="F167">
        <v>12.8</v>
      </c>
      <c r="G167">
        <v>0</v>
      </c>
    </row>
    <row r="168" spans="1:7" x14ac:dyDescent="0.25">
      <c r="A168" s="72">
        <v>120</v>
      </c>
      <c r="B168">
        <v>5.4250000000000007</v>
      </c>
      <c r="C168">
        <v>1.783055162995721</v>
      </c>
      <c r="D168">
        <v>1.6375</v>
      </c>
      <c r="E168">
        <v>0.64572771793867279</v>
      </c>
      <c r="F168">
        <v>3.7875000000000001</v>
      </c>
      <c r="G168">
        <v>1.5986043019727285</v>
      </c>
    </row>
    <row r="169" spans="1:7" x14ac:dyDescent="0.25">
      <c r="A169" s="73" t="s">
        <v>87</v>
      </c>
      <c r="B169">
        <v>4.25</v>
      </c>
      <c r="C169">
        <v>7.0710678118622597E-2</v>
      </c>
      <c r="D169">
        <v>2.0499999999999998</v>
      </c>
      <c r="E169">
        <v>7.0710678118660275E-2</v>
      </c>
      <c r="F169">
        <v>2.2000000000000002</v>
      </c>
      <c r="G169">
        <v>0</v>
      </c>
    </row>
    <row r="170" spans="1:7" x14ac:dyDescent="0.25">
      <c r="A170" s="73" t="s">
        <v>88</v>
      </c>
      <c r="B170">
        <v>3.35</v>
      </c>
      <c r="C170">
        <v>0.21213203435596828</v>
      </c>
      <c r="D170">
        <v>0.8</v>
      </c>
      <c r="E170">
        <v>0</v>
      </c>
      <c r="F170">
        <v>2.5500000000000003</v>
      </c>
      <c r="G170">
        <v>0.21213203435596409</v>
      </c>
    </row>
    <row r="171" spans="1:7" x14ac:dyDescent="0.25">
      <c r="A171" s="73" t="s">
        <v>89</v>
      </c>
      <c r="B171">
        <v>6.8</v>
      </c>
      <c r="C171">
        <v>0</v>
      </c>
      <c r="D171">
        <v>2.2000000000000002</v>
      </c>
      <c r="E171">
        <v>0</v>
      </c>
      <c r="F171">
        <v>4.5999999999999996</v>
      </c>
      <c r="G171">
        <v>0</v>
      </c>
    </row>
    <row r="172" spans="1:7" x14ac:dyDescent="0.25">
      <c r="A172" s="73" t="s">
        <v>90</v>
      </c>
      <c r="B172">
        <v>7.3000000000000007</v>
      </c>
      <c r="C172">
        <v>0.14142135623724519</v>
      </c>
      <c r="D172">
        <v>1.5</v>
      </c>
      <c r="E172">
        <v>0.70710678118654757</v>
      </c>
      <c r="F172">
        <v>5.8000000000000007</v>
      </c>
      <c r="G172">
        <v>0.56568542494923202</v>
      </c>
    </row>
    <row r="173" spans="1:7" x14ac:dyDescent="0.25">
      <c r="A173" s="72">
        <v>121</v>
      </c>
      <c r="B173">
        <v>16.6875</v>
      </c>
      <c r="C173">
        <v>13.032754067020086</v>
      </c>
      <c r="D173">
        <v>9.1375000000000011</v>
      </c>
      <c r="E173">
        <v>7.650945319744106</v>
      </c>
      <c r="F173">
        <v>7.5500000000000007</v>
      </c>
      <c r="G173">
        <v>5.5862075047132178</v>
      </c>
    </row>
    <row r="174" spans="1:7" x14ac:dyDescent="0.25">
      <c r="A174" s="73" t="s">
        <v>78</v>
      </c>
      <c r="B174">
        <v>7.75</v>
      </c>
      <c r="C174">
        <v>0.35355339059327379</v>
      </c>
      <c r="D174">
        <v>4.6500000000000004</v>
      </c>
      <c r="E174">
        <v>0.35355339059327379</v>
      </c>
      <c r="F174">
        <v>3.0999999999999996</v>
      </c>
      <c r="G174">
        <v>0</v>
      </c>
    </row>
    <row r="175" spans="1:7" x14ac:dyDescent="0.25">
      <c r="A175" s="73" t="s">
        <v>79</v>
      </c>
      <c r="B175">
        <v>9.75</v>
      </c>
      <c r="C175">
        <v>0.35355339059327379</v>
      </c>
      <c r="D175">
        <v>5.35</v>
      </c>
      <c r="E175">
        <v>0.49497474683059506</v>
      </c>
      <c r="F175">
        <v>4.4000000000000004</v>
      </c>
      <c r="G175">
        <v>0.14142135623727031</v>
      </c>
    </row>
    <row r="176" spans="1:7" x14ac:dyDescent="0.25">
      <c r="A176" s="73" t="s">
        <v>81</v>
      </c>
      <c r="B176">
        <v>33.5</v>
      </c>
      <c r="C176">
        <v>19.091883092036785</v>
      </c>
      <c r="D176">
        <v>19.7</v>
      </c>
      <c r="E176">
        <v>10.323759005323597</v>
      </c>
      <c r="F176">
        <v>13.8</v>
      </c>
      <c r="G176">
        <v>8.7681240867131862</v>
      </c>
    </row>
    <row r="177" spans="1:7" x14ac:dyDescent="0.25">
      <c r="A177" s="73" t="s">
        <v>65</v>
      </c>
      <c r="B177">
        <v>15.75</v>
      </c>
      <c r="C177">
        <v>1.0606601717798212</v>
      </c>
      <c r="D177">
        <v>6.85</v>
      </c>
      <c r="E177">
        <v>0.49497474683060222</v>
      </c>
      <c r="F177">
        <v>8.9</v>
      </c>
      <c r="G177">
        <v>0.56568542494923202</v>
      </c>
    </row>
    <row r="178" spans="1:7" x14ac:dyDescent="0.25">
      <c r="A178" s="72">
        <v>123</v>
      </c>
      <c r="B178">
        <v>31.837499999999999</v>
      </c>
      <c r="C178">
        <v>8.4621742393514321</v>
      </c>
      <c r="D178">
        <v>8.8125</v>
      </c>
      <c r="E178">
        <v>3.1836356126739283</v>
      </c>
      <c r="F178">
        <v>23.025000000000002</v>
      </c>
      <c r="G178">
        <v>5.6350307389198191</v>
      </c>
    </row>
    <row r="179" spans="1:7" x14ac:dyDescent="0.25">
      <c r="A179" s="73" t="s">
        <v>85</v>
      </c>
      <c r="B179">
        <v>24</v>
      </c>
      <c r="C179">
        <v>0.98994949366117568</v>
      </c>
      <c r="D179">
        <v>7.3</v>
      </c>
      <c r="E179">
        <v>0</v>
      </c>
      <c r="F179">
        <v>16.7</v>
      </c>
      <c r="G179">
        <v>0.98994949366117568</v>
      </c>
    </row>
    <row r="180" spans="1:7" x14ac:dyDescent="0.25">
      <c r="A180" s="73" t="s">
        <v>82</v>
      </c>
      <c r="B180">
        <v>36.25</v>
      </c>
      <c r="C180">
        <v>1.0606601717798212</v>
      </c>
      <c r="D180">
        <v>9.75</v>
      </c>
      <c r="E180">
        <v>1.0606601717798212</v>
      </c>
      <c r="F180">
        <v>26.5</v>
      </c>
      <c r="G180">
        <v>2.1213203435596424</v>
      </c>
    </row>
    <row r="181" spans="1:7" x14ac:dyDescent="0.25">
      <c r="A181" s="73" t="s">
        <v>83</v>
      </c>
      <c r="B181">
        <v>42.5</v>
      </c>
      <c r="C181">
        <v>2.1213203435596424</v>
      </c>
      <c r="D181">
        <v>13</v>
      </c>
      <c r="E181">
        <v>1.4142135623730951</v>
      </c>
      <c r="F181">
        <v>29.5</v>
      </c>
      <c r="G181">
        <v>0.70710678118654757</v>
      </c>
    </row>
    <row r="182" spans="1:7" x14ac:dyDescent="0.25">
      <c r="A182" s="73" t="s">
        <v>86</v>
      </c>
      <c r="B182">
        <v>24.6</v>
      </c>
      <c r="C182">
        <v>0.84852813742373911</v>
      </c>
      <c r="D182">
        <v>5.1999999999999993</v>
      </c>
      <c r="E182">
        <v>0.56568542494924456</v>
      </c>
      <c r="F182">
        <v>19.399999999999999</v>
      </c>
      <c r="G182">
        <v>1.4142135623730951</v>
      </c>
    </row>
    <row r="183" spans="1:7" x14ac:dyDescent="0.25">
      <c r="A183" s="72">
        <v>133</v>
      </c>
      <c r="B183">
        <v>5.1375000000000002</v>
      </c>
      <c r="C183">
        <v>0.73860389539028937</v>
      </c>
      <c r="D183">
        <v>2.6</v>
      </c>
      <c r="E183">
        <v>0.76904393335398635</v>
      </c>
      <c r="F183">
        <v>2.5375000000000001</v>
      </c>
      <c r="G183">
        <v>0.26152028055746623</v>
      </c>
    </row>
    <row r="184" spans="1:7" x14ac:dyDescent="0.25">
      <c r="A184" s="73" t="s">
        <v>91</v>
      </c>
      <c r="B184">
        <v>4.55</v>
      </c>
      <c r="C184">
        <v>7.0710678118672834E-2</v>
      </c>
      <c r="D184">
        <v>2.3499999999999996</v>
      </c>
      <c r="E184">
        <v>7.0710678118672834E-2</v>
      </c>
      <c r="F184">
        <v>2.2000000000000002</v>
      </c>
      <c r="G184">
        <v>0</v>
      </c>
    </row>
    <row r="185" spans="1:7" x14ac:dyDescent="0.25">
      <c r="A185" s="73" t="s">
        <v>93</v>
      </c>
      <c r="B185">
        <v>6.3</v>
      </c>
      <c r="C185">
        <v>0</v>
      </c>
      <c r="D185">
        <v>3.8</v>
      </c>
      <c r="E185">
        <v>0.141421356237308</v>
      </c>
      <c r="F185">
        <v>2.5</v>
      </c>
      <c r="G185">
        <v>0.1414213562373017</v>
      </c>
    </row>
    <row r="186" spans="1:7" x14ac:dyDescent="0.25">
      <c r="A186" s="73" t="s">
        <v>94</v>
      </c>
      <c r="B186">
        <v>4.9499999999999993</v>
      </c>
      <c r="C186">
        <v>0.21213203435598502</v>
      </c>
      <c r="D186">
        <v>2.15</v>
      </c>
      <c r="E186">
        <v>0.35355339059327379</v>
      </c>
      <c r="F186">
        <v>2.8</v>
      </c>
      <c r="G186">
        <v>0.14142135623731428</v>
      </c>
    </row>
    <row r="187" spans="1:7" x14ac:dyDescent="0.25">
      <c r="A187" s="73" t="s">
        <v>95</v>
      </c>
      <c r="B187">
        <v>4.75</v>
      </c>
      <c r="C187">
        <v>7.0710678118672834E-2</v>
      </c>
      <c r="D187">
        <v>2.0999999999999996</v>
      </c>
      <c r="E187">
        <v>0.28284271247462228</v>
      </c>
      <c r="F187">
        <v>2.6500000000000004</v>
      </c>
      <c r="G187">
        <v>0.2121320343559599</v>
      </c>
    </row>
    <row r="188" spans="1:7" x14ac:dyDescent="0.25">
      <c r="A188" s="72">
        <v>139</v>
      </c>
      <c r="B188">
        <v>4.5500000000000007</v>
      </c>
      <c r="C188">
        <v>1.8260026599886723</v>
      </c>
      <c r="D188">
        <v>1.7625</v>
      </c>
      <c r="E188">
        <v>0.98261676877901594</v>
      </c>
      <c r="F188">
        <v>2.7875000000000005</v>
      </c>
      <c r="G188">
        <v>0.98334342206285352</v>
      </c>
    </row>
    <row r="189" spans="1:7" x14ac:dyDescent="0.25">
      <c r="A189" s="73" t="s">
        <v>104</v>
      </c>
      <c r="B189">
        <v>3</v>
      </c>
      <c r="C189">
        <v>0.56568542494923824</v>
      </c>
      <c r="D189">
        <v>1.1499999999999999</v>
      </c>
      <c r="E189">
        <v>0.35355339059327379</v>
      </c>
      <c r="F189">
        <v>1.85</v>
      </c>
      <c r="G189">
        <v>0.21213203435596409</v>
      </c>
    </row>
    <row r="190" spans="1:7" x14ac:dyDescent="0.25">
      <c r="A190" s="73" t="s">
        <v>76</v>
      </c>
      <c r="B190">
        <v>2.9</v>
      </c>
      <c r="C190">
        <v>0.70710678118654757</v>
      </c>
      <c r="D190">
        <v>0.89999999999999991</v>
      </c>
      <c r="E190">
        <v>0.42426406871192868</v>
      </c>
      <c r="F190">
        <v>2</v>
      </c>
      <c r="G190">
        <v>0.28284271247461912</v>
      </c>
    </row>
    <row r="191" spans="1:7" x14ac:dyDescent="0.25">
      <c r="A191" s="73" t="s">
        <v>77</v>
      </c>
      <c r="B191">
        <v>5.5</v>
      </c>
      <c r="C191">
        <v>0.14142135623729543</v>
      </c>
      <c r="D191">
        <v>2</v>
      </c>
      <c r="E191">
        <v>0.56568542494923824</v>
      </c>
      <c r="F191">
        <v>3.5</v>
      </c>
      <c r="G191">
        <v>0.70710678118654757</v>
      </c>
    </row>
    <row r="192" spans="1:7" x14ac:dyDescent="0.25">
      <c r="A192" s="73" t="s">
        <v>69</v>
      </c>
      <c r="B192">
        <v>6.8000000000000007</v>
      </c>
      <c r="C192">
        <v>0.56568542494923202</v>
      </c>
      <c r="D192">
        <v>3</v>
      </c>
      <c r="E192">
        <v>0.84852813742385635</v>
      </c>
      <c r="F192">
        <v>3.8</v>
      </c>
      <c r="G192">
        <v>0.28284271247462228</v>
      </c>
    </row>
    <row r="193" spans="1:7" x14ac:dyDescent="0.25">
      <c r="A193" s="72">
        <v>140</v>
      </c>
      <c r="B193">
        <v>13.125</v>
      </c>
      <c r="C193">
        <v>3.6279667662676922</v>
      </c>
      <c r="D193">
        <v>5.9124999999999996</v>
      </c>
      <c r="E193">
        <v>1.0020514671698013</v>
      </c>
      <c r="F193">
        <v>7.2125000000000004</v>
      </c>
      <c r="G193">
        <v>2.7894892005526732</v>
      </c>
    </row>
    <row r="194" spans="1:7" x14ac:dyDescent="0.25">
      <c r="A194" s="73" t="s">
        <v>104</v>
      </c>
      <c r="B194">
        <v>8.4499999999999993</v>
      </c>
      <c r="C194">
        <v>7.0710678118823575E-2</v>
      </c>
      <c r="D194">
        <v>4.8</v>
      </c>
      <c r="E194">
        <v>0</v>
      </c>
      <c r="F194">
        <v>3.6500000000000004</v>
      </c>
      <c r="G194">
        <v>7.0710678118647716E-2</v>
      </c>
    </row>
    <row r="195" spans="1:7" x14ac:dyDescent="0.25">
      <c r="A195" s="73" t="s">
        <v>105</v>
      </c>
      <c r="B195">
        <v>12.1</v>
      </c>
      <c r="C195">
        <v>0.14142135623724519</v>
      </c>
      <c r="D195">
        <v>5.2</v>
      </c>
      <c r="E195">
        <v>0.28284271247461601</v>
      </c>
      <c r="F195">
        <v>6.8999999999999995</v>
      </c>
      <c r="G195">
        <v>0.14142135623729543</v>
      </c>
    </row>
    <row r="196" spans="1:7" x14ac:dyDescent="0.25">
      <c r="A196" s="73" t="s">
        <v>106</v>
      </c>
      <c r="B196">
        <v>14.149999999999999</v>
      </c>
      <c r="C196">
        <v>0.63639610306791594</v>
      </c>
      <c r="D196">
        <v>6.85</v>
      </c>
      <c r="E196">
        <v>0.35355339059329388</v>
      </c>
      <c r="F196">
        <v>7.3</v>
      </c>
      <c r="G196">
        <v>0.28284271247461601</v>
      </c>
    </row>
    <row r="197" spans="1:7" x14ac:dyDescent="0.25">
      <c r="A197" s="73" t="s">
        <v>107</v>
      </c>
      <c r="B197">
        <v>17.8</v>
      </c>
      <c r="C197">
        <v>0.28284271247449039</v>
      </c>
      <c r="D197">
        <v>6.8</v>
      </c>
      <c r="E197">
        <v>0</v>
      </c>
      <c r="F197">
        <v>11</v>
      </c>
      <c r="G197">
        <v>0.28284271247459086</v>
      </c>
    </row>
    <row r="198" spans="1:7" x14ac:dyDescent="0.25">
      <c r="A198" s="72">
        <v>145</v>
      </c>
      <c r="B198">
        <v>3.35</v>
      </c>
      <c r="C198">
        <v>0.53984124650546139</v>
      </c>
      <c r="D198">
        <v>1.325</v>
      </c>
      <c r="E198">
        <v>0.58002463001890858</v>
      </c>
      <c r="F198">
        <v>2.0249999999999999</v>
      </c>
      <c r="G198">
        <v>0.59701639125619577</v>
      </c>
    </row>
    <row r="199" spans="1:7" x14ac:dyDescent="0.25">
      <c r="A199" s="73" t="s">
        <v>104</v>
      </c>
      <c r="B199">
        <v>3.6</v>
      </c>
      <c r="C199">
        <v>0.56568542494923824</v>
      </c>
      <c r="D199">
        <v>1.8</v>
      </c>
      <c r="E199">
        <v>0</v>
      </c>
      <c r="F199">
        <v>1.8000000000000003</v>
      </c>
      <c r="G199">
        <v>0.56568542494923668</v>
      </c>
    </row>
    <row r="200" spans="1:7" x14ac:dyDescent="0.25">
      <c r="A200" s="73" t="s">
        <v>58</v>
      </c>
      <c r="B200">
        <v>2.7</v>
      </c>
      <c r="C200">
        <v>0.56568542494923668</v>
      </c>
      <c r="D200">
        <v>1.1000000000000001</v>
      </c>
      <c r="E200">
        <v>0.84852813742385658</v>
      </c>
      <c r="F200">
        <v>1.6</v>
      </c>
      <c r="G200">
        <v>0.28284271247461601</v>
      </c>
    </row>
    <row r="201" spans="1:7" x14ac:dyDescent="0.25">
      <c r="A201" s="73" t="s">
        <v>97</v>
      </c>
      <c r="B201">
        <v>3.8</v>
      </c>
      <c r="C201">
        <v>0</v>
      </c>
      <c r="D201">
        <v>1.1000000000000001</v>
      </c>
      <c r="E201">
        <v>0</v>
      </c>
      <c r="F201">
        <v>2.6999999999999997</v>
      </c>
      <c r="G201">
        <v>0</v>
      </c>
    </row>
    <row r="202" spans="1:7" x14ac:dyDescent="0.25">
      <c r="A202" s="73" t="s">
        <v>74</v>
      </c>
      <c r="B202">
        <v>3.3</v>
      </c>
      <c r="C202">
        <v>0.14142135623732055</v>
      </c>
      <c r="D202">
        <v>1.3</v>
      </c>
      <c r="E202">
        <v>0.98994949366116658</v>
      </c>
      <c r="F202">
        <v>2</v>
      </c>
      <c r="G202">
        <v>0.84852813742385735</v>
      </c>
    </row>
    <row r="203" spans="1:7" x14ac:dyDescent="0.25">
      <c r="A203" s="72">
        <v>149</v>
      </c>
      <c r="B203">
        <v>2.7571428571428571</v>
      </c>
      <c r="C203">
        <v>1.0612212192518935</v>
      </c>
      <c r="D203">
        <v>0.75714285714285712</v>
      </c>
      <c r="E203">
        <v>0.90895020556160067</v>
      </c>
      <c r="F203">
        <v>2</v>
      </c>
      <c r="G203">
        <v>0.45825756949558427</v>
      </c>
    </row>
    <row r="204" spans="1:7" x14ac:dyDescent="0.25">
      <c r="A204" s="73" t="s">
        <v>57</v>
      </c>
      <c r="B204">
        <v>4.2</v>
      </c>
      <c r="C204">
        <v>0.28284271247461601</v>
      </c>
      <c r="D204">
        <v>2.0499999999999998</v>
      </c>
      <c r="E204">
        <v>7.0710678118660275E-2</v>
      </c>
      <c r="F204">
        <v>2.1500000000000004</v>
      </c>
      <c r="G204">
        <v>0.2121320343559599</v>
      </c>
    </row>
    <row r="205" spans="1:7" x14ac:dyDescent="0.25">
      <c r="A205" s="73" t="s">
        <v>67</v>
      </c>
      <c r="B205">
        <v>2.35</v>
      </c>
      <c r="C205">
        <v>0.49497474683058246</v>
      </c>
      <c r="D205">
        <v>0.1</v>
      </c>
      <c r="E205">
        <v>0.14142135623730953</v>
      </c>
      <c r="F205">
        <v>2.25</v>
      </c>
      <c r="G205">
        <v>0.63639610306789363</v>
      </c>
    </row>
    <row r="206" spans="1:7" x14ac:dyDescent="0.25">
      <c r="A206" s="73" t="s">
        <v>94</v>
      </c>
      <c r="B206">
        <v>2.1</v>
      </c>
      <c r="C206">
        <v>0.70710678118654757</v>
      </c>
      <c r="D206">
        <v>0.5</v>
      </c>
      <c r="E206">
        <v>0.14142135623730956</v>
      </c>
      <c r="F206">
        <v>1.6</v>
      </c>
      <c r="G206">
        <v>0.56568542494923746</v>
      </c>
    </row>
    <row r="207" spans="1:7" x14ac:dyDescent="0.25">
      <c r="A207" s="73" t="s">
        <v>95</v>
      </c>
      <c r="B207">
        <v>2</v>
      </c>
      <c r="C207" t="e">
        <v>#DIV/0!</v>
      </c>
      <c r="D207">
        <v>0</v>
      </c>
      <c r="E207" t="e">
        <v>#DIV/0!</v>
      </c>
      <c r="F207">
        <v>2</v>
      </c>
      <c r="G207" t="e">
        <v>#DIV/0!</v>
      </c>
    </row>
    <row r="208" spans="1:7" x14ac:dyDescent="0.25">
      <c r="A208" s="72">
        <v>150</v>
      </c>
      <c r="B208">
        <v>8.9124999999999996</v>
      </c>
      <c r="C208">
        <v>4.0154834257978376</v>
      </c>
      <c r="D208">
        <v>1.9374999999999998</v>
      </c>
      <c r="E208">
        <v>0.86178800840379122</v>
      </c>
      <c r="F208">
        <v>6.9749999999999996</v>
      </c>
      <c r="G208">
        <v>3.36823395861986</v>
      </c>
    </row>
    <row r="209" spans="1:7" x14ac:dyDescent="0.25">
      <c r="A209" s="73" t="s">
        <v>78</v>
      </c>
      <c r="B209">
        <v>3.5999999999999996</v>
      </c>
      <c r="C209">
        <v>0.42426406871193234</v>
      </c>
      <c r="D209">
        <v>1.35</v>
      </c>
      <c r="E209">
        <v>7.0710678118650852E-2</v>
      </c>
      <c r="F209">
        <v>2.25</v>
      </c>
      <c r="G209">
        <v>0.35355339059327379</v>
      </c>
    </row>
    <row r="210" spans="1:7" x14ac:dyDescent="0.25">
      <c r="A210" s="73" t="s">
        <v>79</v>
      </c>
      <c r="B210">
        <v>8.6999999999999993</v>
      </c>
      <c r="C210">
        <v>0</v>
      </c>
      <c r="D210">
        <v>1.85</v>
      </c>
      <c r="E210">
        <v>0.21213203435596201</v>
      </c>
      <c r="F210">
        <v>6.85</v>
      </c>
      <c r="G210">
        <v>0.21213203435596828</v>
      </c>
    </row>
    <row r="211" spans="1:7" x14ac:dyDescent="0.25">
      <c r="A211" s="73" t="s">
        <v>80</v>
      </c>
      <c r="B211">
        <v>9.15</v>
      </c>
      <c r="C211">
        <v>0.21213203435593478</v>
      </c>
      <c r="D211">
        <v>1.35</v>
      </c>
      <c r="E211">
        <v>0.49497474683058246</v>
      </c>
      <c r="F211">
        <v>7.8000000000000007</v>
      </c>
      <c r="G211">
        <v>0.28284271247459086</v>
      </c>
    </row>
    <row r="212" spans="1:7" x14ac:dyDescent="0.25">
      <c r="A212" s="73" t="s">
        <v>64</v>
      </c>
      <c r="B212">
        <v>14.2</v>
      </c>
      <c r="C212">
        <v>0.28284271247469134</v>
      </c>
      <c r="D212">
        <v>3.2</v>
      </c>
      <c r="E212">
        <v>0.56568542494923513</v>
      </c>
      <c r="F212">
        <v>11</v>
      </c>
      <c r="G212">
        <v>0.84852813742387312</v>
      </c>
    </row>
    <row r="213" spans="1:7" x14ac:dyDescent="0.25">
      <c r="A213" s="72">
        <v>163</v>
      </c>
      <c r="B213">
        <v>37.85</v>
      </c>
      <c r="C213">
        <v>16.387102942776146</v>
      </c>
      <c r="D213">
        <v>26.074999999999999</v>
      </c>
      <c r="E213">
        <v>12.764543526055741</v>
      </c>
      <c r="F213">
        <v>11.775</v>
      </c>
      <c r="G213">
        <v>4.5965048833714013</v>
      </c>
    </row>
    <row r="214" spans="1:7" x14ac:dyDescent="0.25">
      <c r="A214" s="73" t="s">
        <v>104</v>
      </c>
      <c r="B214">
        <v>17</v>
      </c>
      <c r="C214">
        <v>0.28284271247449039</v>
      </c>
      <c r="D214">
        <v>9.5</v>
      </c>
      <c r="E214">
        <v>0.98994949366117568</v>
      </c>
      <c r="F214">
        <v>7.5</v>
      </c>
      <c r="G214">
        <v>1.2727922061357817</v>
      </c>
    </row>
    <row r="215" spans="1:7" x14ac:dyDescent="0.25">
      <c r="A215" s="73" t="s">
        <v>105</v>
      </c>
      <c r="B215">
        <v>32.85</v>
      </c>
      <c r="C215">
        <v>1.626345596728914</v>
      </c>
      <c r="D215">
        <v>25.25</v>
      </c>
      <c r="E215">
        <v>1.3435028842543795</v>
      </c>
      <c r="F215">
        <v>7.6</v>
      </c>
      <c r="G215">
        <v>0.28284271247461601</v>
      </c>
    </row>
    <row r="216" spans="1:7" x14ac:dyDescent="0.25">
      <c r="A216" s="73" t="s">
        <v>106</v>
      </c>
      <c r="B216">
        <v>59.2</v>
      </c>
      <c r="C216">
        <v>0</v>
      </c>
      <c r="D216">
        <v>43.2</v>
      </c>
      <c r="E216">
        <v>0</v>
      </c>
      <c r="F216">
        <v>16</v>
      </c>
      <c r="G216">
        <v>0</v>
      </c>
    </row>
    <row r="217" spans="1:7" x14ac:dyDescent="0.25">
      <c r="A217" s="73" t="s">
        <v>107</v>
      </c>
      <c r="B217">
        <v>42.35</v>
      </c>
      <c r="C217">
        <v>2.3334523779156418</v>
      </c>
      <c r="D217">
        <v>26.35</v>
      </c>
      <c r="E217">
        <v>0.49497474683024334</v>
      </c>
      <c r="F217">
        <v>16</v>
      </c>
      <c r="G217">
        <v>1.8384776310850532</v>
      </c>
    </row>
    <row r="218" spans="1:7" x14ac:dyDescent="0.25">
      <c r="A218" s="72">
        <v>165</v>
      </c>
      <c r="B218">
        <v>20.169999999999998</v>
      </c>
      <c r="C218">
        <v>5.301372987779259</v>
      </c>
      <c r="D218">
        <v>7.2999999999999989</v>
      </c>
      <c r="E218">
        <v>4.2710914556143873</v>
      </c>
      <c r="F218">
        <v>12.87</v>
      </c>
      <c r="G218">
        <v>6.3238613379977133</v>
      </c>
    </row>
    <row r="219" spans="1:7" x14ac:dyDescent="0.25">
      <c r="A219" s="73" t="s">
        <v>87</v>
      </c>
      <c r="B219">
        <v>21.45</v>
      </c>
      <c r="C219">
        <v>0.77781745930521395</v>
      </c>
      <c r="D219">
        <v>14.7</v>
      </c>
      <c r="E219">
        <v>0.5656854249492822</v>
      </c>
      <c r="F219">
        <v>6.7499999999999991</v>
      </c>
      <c r="G219">
        <v>0.21213203435600178</v>
      </c>
    </row>
    <row r="220" spans="1:7" x14ac:dyDescent="0.25">
      <c r="A220" s="73" t="s">
        <v>88</v>
      </c>
      <c r="B220">
        <v>15</v>
      </c>
      <c r="C220">
        <v>0.14142135623724519</v>
      </c>
      <c r="D220">
        <v>4.5999999999999996</v>
      </c>
      <c r="E220">
        <v>0.42426406871193656</v>
      </c>
      <c r="F220">
        <v>10.4</v>
      </c>
      <c r="G220">
        <v>0.56568542494923202</v>
      </c>
    </row>
    <row r="221" spans="1:7" x14ac:dyDescent="0.25">
      <c r="A221" s="73" t="s">
        <v>89</v>
      </c>
      <c r="B221">
        <v>18.600000000000001</v>
      </c>
      <c r="C221">
        <v>0.28284271247449039</v>
      </c>
      <c r="D221">
        <v>8.4</v>
      </c>
      <c r="E221">
        <v>0</v>
      </c>
      <c r="F221">
        <v>10.199999999999999</v>
      </c>
      <c r="G221">
        <v>0.28284271247459086</v>
      </c>
    </row>
    <row r="222" spans="1:7" x14ac:dyDescent="0.25">
      <c r="A222" s="73" t="s">
        <v>81</v>
      </c>
      <c r="B222">
        <v>29.2</v>
      </c>
      <c r="C222">
        <v>1.131370849898464</v>
      </c>
      <c r="D222">
        <v>5</v>
      </c>
      <c r="E222">
        <v>1.4142135623730951</v>
      </c>
      <c r="F222">
        <v>24.2</v>
      </c>
      <c r="G222">
        <v>0.28284271247449039</v>
      </c>
    </row>
    <row r="223" spans="1:7" x14ac:dyDescent="0.25">
      <c r="A223" s="73" t="s">
        <v>90</v>
      </c>
      <c r="B223">
        <v>16.600000000000001</v>
      </c>
      <c r="C223">
        <v>0.84852813742373911</v>
      </c>
      <c r="D223">
        <v>3.8</v>
      </c>
      <c r="E223">
        <v>0.28284271247462228</v>
      </c>
      <c r="F223">
        <v>12.8</v>
      </c>
      <c r="G223">
        <v>1.1313708498984389</v>
      </c>
    </row>
    <row r="224" spans="1:7" x14ac:dyDescent="0.25">
      <c r="A224" s="72">
        <v>169</v>
      </c>
      <c r="B224">
        <v>19.2</v>
      </c>
      <c r="C224">
        <v>7.3779594546382343</v>
      </c>
      <c r="D224">
        <v>3.9</v>
      </c>
      <c r="E224">
        <v>0.96806139120556578</v>
      </c>
      <c r="F224">
        <v>15.3</v>
      </c>
      <c r="G224">
        <v>7.9476860963247828</v>
      </c>
    </row>
    <row r="225" spans="1:7" x14ac:dyDescent="0.25">
      <c r="A225" s="73" t="s">
        <v>87</v>
      </c>
      <c r="B225">
        <v>15.2</v>
      </c>
      <c r="C225">
        <v>0.56568542494923202</v>
      </c>
      <c r="D225">
        <v>5.1999999999999993</v>
      </c>
      <c r="E225">
        <v>0.56568542494924456</v>
      </c>
      <c r="F225">
        <v>10</v>
      </c>
      <c r="G225">
        <v>0</v>
      </c>
    </row>
    <row r="226" spans="1:7" x14ac:dyDescent="0.25">
      <c r="A226" s="73" t="s">
        <v>88</v>
      </c>
      <c r="B226">
        <v>15</v>
      </c>
      <c r="C226">
        <v>0.84852813742387312</v>
      </c>
      <c r="D226">
        <v>3.8000000000000003</v>
      </c>
      <c r="E226">
        <v>0.84852813742385846</v>
      </c>
      <c r="F226">
        <v>11.2</v>
      </c>
      <c r="G226">
        <v>0</v>
      </c>
    </row>
    <row r="227" spans="1:7" x14ac:dyDescent="0.25">
      <c r="A227" s="73" t="s">
        <v>89</v>
      </c>
      <c r="B227">
        <v>15.6</v>
      </c>
      <c r="C227">
        <v>0.56568542494923202</v>
      </c>
      <c r="D227">
        <v>3.6</v>
      </c>
      <c r="E227">
        <v>0.56568542494923824</v>
      </c>
      <c r="F227">
        <v>12</v>
      </c>
      <c r="G227">
        <v>0</v>
      </c>
    </row>
    <row r="228" spans="1:7" x14ac:dyDescent="0.25">
      <c r="A228" s="73" t="s">
        <v>90</v>
      </c>
      <c r="B228">
        <v>31</v>
      </c>
      <c r="C228">
        <v>2.8284271247461903</v>
      </c>
      <c r="D228">
        <v>3</v>
      </c>
      <c r="E228">
        <v>0</v>
      </c>
      <c r="F228">
        <v>28</v>
      </c>
      <c r="G228">
        <v>2.8284271247461903</v>
      </c>
    </row>
    <row r="229" spans="1:7" x14ac:dyDescent="0.25">
      <c r="A229" s="72">
        <v>179</v>
      </c>
      <c r="B229">
        <v>7.125</v>
      </c>
      <c r="C229">
        <v>2.0352255052310193</v>
      </c>
      <c r="D229">
        <v>1.6249999999999998</v>
      </c>
      <c r="E229">
        <v>0.36936238496708446</v>
      </c>
      <c r="F229">
        <v>5.5</v>
      </c>
      <c r="G229">
        <v>1.8700649339375517</v>
      </c>
    </row>
    <row r="230" spans="1:7" x14ac:dyDescent="0.25">
      <c r="A230" s="73" t="s">
        <v>91</v>
      </c>
      <c r="B230">
        <v>4.8000000000000007</v>
      </c>
      <c r="C230">
        <v>0.14142135623729543</v>
      </c>
      <c r="D230">
        <v>1.6</v>
      </c>
      <c r="E230">
        <v>0.42426406871192712</v>
      </c>
      <c r="F230">
        <v>3.2</v>
      </c>
      <c r="G230">
        <v>0.56568542494923824</v>
      </c>
    </row>
    <row r="231" spans="1:7" x14ac:dyDescent="0.25">
      <c r="A231" s="73" t="s">
        <v>93</v>
      </c>
      <c r="B231">
        <v>6</v>
      </c>
      <c r="C231">
        <v>0.14142135623729543</v>
      </c>
      <c r="D231">
        <v>1.4</v>
      </c>
      <c r="E231">
        <v>0.1414213562373127</v>
      </c>
      <c r="F231">
        <v>4.5999999999999996</v>
      </c>
      <c r="G231">
        <v>0.2828427124746411</v>
      </c>
    </row>
    <row r="232" spans="1:7" x14ac:dyDescent="0.25">
      <c r="A232" s="73" t="s">
        <v>94</v>
      </c>
      <c r="B232">
        <v>9.4</v>
      </c>
      <c r="C232">
        <v>1.4142135623730951</v>
      </c>
      <c r="D232">
        <v>1.9000000000000001</v>
      </c>
      <c r="E232">
        <v>0.42426406871192923</v>
      </c>
      <c r="F232">
        <v>7.5</v>
      </c>
      <c r="G232">
        <v>0.98994949366116858</v>
      </c>
    </row>
    <row r="233" spans="1:7" x14ac:dyDescent="0.25">
      <c r="A233" s="73" t="s">
        <v>108</v>
      </c>
      <c r="B233">
        <v>8.3000000000000007</v>
      </c>
      <c r="C233">
        <v>0.70710678118652748</v>
      </c>
      <c r="D233">
        <v>1.6</v>
      </c>
      <c r="E233">
        <v>0.56568542494923668</v>
      </c>
      <c r="F233">
        <v>6.7</v>
      </c>
      <c r="G233">
        <v>0.14142135623734567</v>
      </c>
    </row>
    <row r="234" spans="1:7" x14ac:dyDescent="0.25">
      <c r="A234" s="72">
        <v>180</v>
      </c>
      <c r="B234">
        <v>10.275</v>
      </c>
      <c r="C234">
        <v>3.2398192189424049</v>
      </c>
      <c r="D234">
        <v>4.3375000000000004</v>
      </c>
      <c r="E234">
        <v>1.3978938238854695</v>
      </c>
      <c r="F234">
        <v>5.9375</v>
      </c>
      <c r="G234">
        <v>2.1433868392936311</v>
      </c>
    </row>
    <row r="235" spans="1:7" x14ac:dyDescent="0.25">
      <c r="A235" s="73" t="s">
        <v>104</v>
      </c>
      <c r="B235">
        <v>7.95</v>
      </c>
      <c r="C235">
        <v>7.0710678118622597E-2</v>
      </c>
      <c r="D235">
        <v>3.1500000000000004</v>
      </c>
      <c r="E235">
        <v>7.0710678118622597E-2</v>
      </c>
      <c r="F235">
        <v>4.8000000000000007</v>
      </c>
      <c r="G235">
        <v>0.14142135623729543</v>
      </c>
    </row>
    <row r="236" spans="1:7" x14ac:dyDescent="0.25">
      <c r="A236" s="73" t="s">
        <v>105</v>
      </c>
      <c r="B236">
        <v>7.85</v>
      </c>
      <c r="C236">
        <v>0.21213203435600178</v>
      </c>
      <c r="D236">
        <v>4.05</v>
      </c>
      <c r="E236">
        <v>0.21213203435596828</v>
      </c>
      <c r="F236">
        <v>3.8</v>
      </c>
      <c r="G236">
        <v>5.9604644775390625E-8</v>
      </c>
    </row>
    <row r="237" spans="1:7" x14ac:dyDescent="0.25">
      <c r="A237" s="73" t="s">
        <v>106</v>
      </c>
      <c r="B237">
        <v>15.3</v>
      </c>
      <c r="C237">
        <v>0.14142135623724519</v>
      </c>
      <c r="D237">
        <v>6.4</v>
      </c>
      <c r="E237">
        <v>0</v>
      </c>
      <c r="F237">
        <v>8.8999999999999986</v>
      </c>
      <c r="G237">
        <v>0.14142135623744617</v>
      </c>
    </row>
    <row r="238" spans="1:7" x14ac:dyDescent="0.25">
      <c r="A238" s="73" t="s">
        <v>108</v>
      </c>
      <c r="B238">
        <v>10</v>
      </c>
      <c r="C238">
        <v>0.42426406871193656</v>
      </c>
      <c r="D238">
        <v>3.75</v>
      </c>
      <c r="E238">
        <v>1.2020815280171295</v>
      </c>
      <c r="F238">
        <v>6.25</v>
      </c>
      <c r="G238">
        <v>1.6263455967290625</v>
      </c>
    </row>
    <row r="239" spans="1:7" x14ac:dyDescent="0.25">
      <c r="A239" s="72">
        <v>181</v>
      </c>
      <c r="B239">
        <v>4.5375000000000005</v>
      </c>
      <c r="C239">
        <v>0.90858995937975595</v>
      </c>
      <c r="D239">
        <v>2.3500000000000005</v>
      </c>
      <c r="E239">
        <v>0.25071326821119677</v>
      </c>
      <c r="F239">
        <v>2.1875</v>
      </c>
      <c r="G239">
        <v>0.73763618597323599</v>
      </c>
    </row>
    <row r="240" spans="1:7" x14ac:dyDescent="0.25">
      <c r="A240" s="73" t="s">
        <v>91</v>
      </c>
      <c r="B240">
        <v>4.5500000000000007</v>
      </c>
      <c r="C240">
        <v>0.49497474683057352</v>
      </c>
      <c r="D240">
        <v>2.4500000000000002</v>
      </c>
      <c r="E240">
        <v>0.2121320343559599</v>
      </c>
      <c r="F240">
        <v>2.1000000000000005</v>
      </c>
      <c r="G240">
        <v>0.28284271247461601</v>
      </c>
    </row>
    <row r="241" spans="1:7" x14ac:dyDescent="0.25">
      <c r="A241" s="73" t="s">
        <v>93</v>
      </c>
      <c r="B241">
        <v>4</v>
      </c>
      <c r="C241">
        <v>0.14142135623729543</v>
      </c>
      <c r="D241">
        <v>2.4</v>
      </c>
      <c r="E241">
        <v>0</v>
      </c>
      <c r="F241">
        <v>1.5999999999999999</v>
      </c>
      <c r="G241">
        <v>0.141421356237308</v>
      </c>
    </row>
    <row r="242" spans="1:7" x14ac:dyDescent="0.25">
      <c r="A242" s="73" t="s">
        <v>94</v>
      </c>
      <c r="B242">
        <v>5.85</v>
      </c>
      <c r="C242">
        <v>0.35355339059327379</v>
      </c>
      <c r="D242">
        <v>2.5499999999999998</v>
      </c>
      <c r="E242">
        <v>0.21213203435596828</v>
      </c>
      <c r="F242">
        <v>3.3</v>
      </c>
      <c r="G242">
        <v>0.141421356237308</v>
      </c>
    </row>
    <row r="243" spans="1:7" x14ac:dyDescent="0.25">
      <c r="A243" s="73" t="s">
        <v>95</v>
      </c>
      <c r="B243">
        <v>3.75</v>
      </c>
      <c r="C243">
        <v>0.35355339059327379</v>
      </c>
      <c r="D243">
        <v>2</v>
      </c>
      <c r="E243">
        <v>0</v>
      </c>
      <c r="F243">
        <v>1.75</v>
      </c>
      <c r="G243">
        <v>0.35355339059327379</v>
      </c>
    </row>
    <row r="244" spans="1:7" x14ac:dyDescent="0.25">
      <c r="A244" s="72">
        <v>182</v>
      </c>
      <c r="B244">
        <v>1.1375</v>
      </c>
      <c r="C244">
        <v>0.23260942125619746</v>
      </c>
      <c r="D244">
        <v>0.2</v>
      </c>
      <c r="E244">
        <v>0.1414213562373095</v>
      </c>
      <c r="F244">
        <v>0.9375</v>
      </c>
      <c r="G244">
        <v>0.20658792662827929</v>
      </c>
    </row>
    <row r="245" spans="1:7" x14ac:dyDescent="0.25">
      <c r="A245" s="73" t="s">
        <v>85</v>
      </c>
      <c r="B245">
        <v>1.2999999999999998</v>
      </c>
      <c r="C245">
        <v>0.14142135623731114</v>
      </c>
      <c r="D245">
        <v>0.25</v>
      </c>
      <c r="E245">
        <v>0.21213203435596434</v>
      </c>
      <c r="F245">
        <v>1.0499999999999998</v>
      </c>
      <c r="G245">
        <v>7.0710678118657139E-2</v>
      </c>
    </row>
    <row r="246" spans="1:7" x14ac:dyDescent="0.25">
      <c r="A246" s="73" t="s">
        <v>82</v>
      </c>
      <c r="B246">
        <v>1.3</v>
      </c>
      <c r="C246">
        <v>0</v>
      </c>
      <c r="D246">
        <v>0.2</v>
      </c>
      <c r="E246">
        <v>0</v>
      </c>
      <c r="F246">
        <v>1.1000000000000001</v>
      </c>
      <c r="G246">
        <v>0</v>
      </c>
    </row>
    <row r="247" spans="1:7" x14ac:dyDescent="0.25">
      <c r="A247" s="73" t="s">
        <v>83</v>
      </c>
      <c r="B247">
        <v>1</v>
      </c>
      <c r="C247">
        <v>0.14142135623731114</v>
      </c>
      <c r="D247">
        <v>0.05</v>
      </c>
      <c r="E247">
        <v>7.0710678118654766E-2</v>
      </c>
      <c r="F247">
        <v>0.95</v>
      </c>
      <c r="G247">
        <v>7.0710678118655571E-2</v>
      </c>
    </row>
    <row r="248" spans="1:7" x14ac:dyDescent="0.25">
      <c r="A248" s="73" t="s">
        <v>86</v>
      </c>
      <c r="B248">
        <v>0.95</v>
      </c>
      <c r="C248">
        <v>0.35355339059327379</v>
      </c>
      <c r="D248">
        <v>0.30000000000000004</v>
      </c>
      <c r="E248">
        <v>0.14142135623730948</v>
      </c>
      <c r="F248">
        <v>0.64999999999999991</v>
      </c>
      <c r="G248">
        <v>0.21213203435596462</v>
      </c>
    </row>
    <row r="249" spans="1:7" x14ac:dyDescent="0.25">
      <c r="A249" s="72">
        <v>183</v>
      </c>
      <c r="B249">
        <v>8.4125000000000014</v>
      </c>
      <c r="C249">
        <v>2.8767230861321509</v>
      </c>
      <c r="D249">
        <v>1.6625000000000001</v>
      </c>
      <c r="E249">
        <v>0.25599944196367902</v>
      </c>
      <c r="F249">
        <v>6.75</v>
      </c>
      <c r="G249">
        <v>2.720819204367896</v>
      </c>
    </row>
    <row r="250" spans="1:7" x14ac:dyDescent="0.25">
      <c r="A250" s="73" t="s">
        <v>87</v>
      </c>
      <c r="B250">
        <v>4.55</v>
      </c>
      <c r="C250">
        <v>7.0710678118672834E-2</v>
      </c>
      <c r="D250">
        <v>1.35</v>
      </c>
      <c r="E250">
        <v>7.0710678118650852E-2</v>
      </c>
      <c r="F250">
        <v>3.2</v>
      </c>
      <c r="G250">
        <v>0</v>
      </c>
    </row>
    <row r="251" spans="1:7" x14ac:dyDescent="0.25">
      <c r="A251" s="73" t="s">
        <v>88</v>
      </c>
      <c r="B251">
        <v>7.8</v>
      </c>
      <c r="C251">
        <v>0</v>
      </c>
      <c r="D251">
        <v>1.8</v>
      </c>
      <c r="E251">
        <v>0.28284271247461912</v>
      </c>
      <c r="F251">
        <v>6</v>
      </c>
      <c r="G251">
        <v>0.28284271247459086</v>
      </c>
    </row>
    <row r="252" spans="1:7" x14ac:dyDescent="0.25">
      <c r="A252" s="73" t="s">
        <v>89</v>
      </c>
      <c r="B252">
        <v>12</v>
      </c>
      <c r="C252">
        <v>0</v>
      </c>
      <c r="D252">
        <v>1.8</v>
      </c>
      <c r="E252">
        <v>0.28284271247461912</v>
      </c>
      <c r="F252">
        <v>10.199999999999999</v>
      </c>
      <c r="G252">
        <v>0.28284271247469134</v>
      </c>
    </row>
    <row r="253" spans="1:7" x14ac:dyDescent="0.25">
      <c r="A253" s="73" t="s">
        <v>90</v>
      </c>
      <c r="B253">
        <v>9.3000000000000007</v>
      </c>
      <c r="C253">
        <v>0.14142135623724519</v>
      </c>
      <c r="D253">
        <v>1.7000000000000002</v>
      </c>
      <c r="E253">
        <v>0.141421356237308</v>
      </c>
      <c r="F253">
        <v>7.6</v>
      </c>
      <c r="G253">
        <v>0.28284271247461601</v>
      </c>
    </row>
    <row r="254" spans="1:7" x14ac:dyDescent="0.25">
      <c r="A254" s="72">
        <v>184</v>
      </c>
      <c r="B254">
        <v>4.8624999999999998</v>
      </c>
      <c r="C254">
        <v>1.9197749124013774</v>
      </c>
      <c r="D254">
        <v>1.55</v>
      </c>
      <c r="E254">
        <v>0.84684287630165322</v>
      </c>
      <c r="F254">
        <v>3.3125</v>
      </c>
      <c r="G254">
        <v>1.4307215961584852</v>
      </c>
    </row>
    <row r="255" spans="1:7" x14ac:dyDescent="0.25">
      <c r="A255" s="73" t="s">
        <v>96</v>
      </c>
      <c r="B255">
        <v>3.05</v>
      </c>
      <c r="C255">
        <v>7.0710678118672834E-2</v>
      </c>
      <c r="D255">
        <v>1.05</v>
      </c>
      <c r="E255">
        <v>7.0710678118654002E-2</v>
      </c>
      <c r="F255">
        <v>2</v>
      </c>
      <c r="G255">
        <v>0</v>
      </c>
    </row>
    <row r="256" spans="1:7" x14ac:dyDescent="0.25">
      <c r="A256" s="73" t="s">
        <v>76</v>
      </c>
      <c r="B256">
        <v>5.9</v>
      </c>
      <c r="C256">
        <v>0.4242640687119198</v>
      </c>
      <c r="D256">
        <v>1</v>
      </c>
      <c r="E256">
        <v>0.28284271247461912</v>
      </c>
      <c r="F256">
        <v>4.9000000000000004</v>
      </c>
      <c r="G256">
        <v>0.14142135623727031</v>
      </c>
    </row>
    <row r="257" spans="1:7" x14ac:dyDescent="0.25">
      <c r="A257" s="73" t="s">
        <v>97</v>
      </c>
      <c r="B257">
        <v>3.25</v>
      </c>
      <c r="C257">
        <v>0.49497474683058429</v>
      </c>
      <c r="D257">
        <v>1.25</v>
      </c>
      <c r="E257">
        <v>7.0710678118654002E-2</v>
      </c>
      <c r="F257">
        <v>2</v>
      </c>
      <c r="G257">
        <v>0.42426406871192818</v>
      </c>
    </row>
    <row r="258" spans="1:7" x14ac:dyDescent="0.25">
      <c r="A258" s="73" t="s">
        <v>98</v>
      </c>
      <c r="B258">
        <v>7.25</v>
      </c>
      <c r="C258">
        <v>0.21213203435596828</v>
      </c>
      <c r="D258">
        <v>2.9</v>
      </c>
      <c r="E258">
        <v>0</v>
      </c>
      <c r="F258">
        <v>4.3499999999999996</v>
      </c>
      <c r="G258">
        <v>0.21213203435596828</v>
      </c>
    </row>
    <row r="259" spans="1:7" x14ac:dyDescent="0.25">
      <c r="A259" s="72">
        <v>185</v>
      </c>
      <c r="B259">
        <v>11.125</v>
      </c>
      <c r="C259">
        <v>1.1961246948852298</v>
      </c>
      <c r="D259">
        <v>5.7249999999999988</v>
      </c>
      <c r="E259">
        <v>0.95131487952203364</v>
      </c>
      <c r="F259">
        <v>5.4000000000000012</v>
      </c>
      <c r="G259">
        <v>0.69487922897229715</v>
      </c>
    </row>
    <row r="260" spans="1:7" x14ac:dyDescent="0.25">
      <c r="A260" s="73" t="s">
        <v>91</v>
      </c>
      <c r="B260">
        <v>10.9</v>
      </c>
      <c r="C260">
        <v>0.14142135623734567</v>
      </c>
      <c r="D260">
        <v>6.4499999999999993</v>
      </c>
      <c r="E260">
        <v>0.21213203435600178</v>
      </c>
      <c r="F260">
        <v>4.4500000000000011</v>
      </c>
      <c r="G260">
        <v>7.0710678118622597E-2</v>
      </c>
    </row>
    <row r="261" spans="1:7" x14ac:dyDescent="0.25">
      <c r="A261" s="73" t="s">
        <v>93</v>
      </c>
      <c r="B261">
        <v>10.4</v>
      </c>
      <c r="C261">
        <v>0</v>
      </c>
      <c r="D261">
        <v>4.9000000000000004</v>
      </c>
      <c r="E261">
        <v>0.14142135623727031</v>
      </c>
      <c r="F261">
        <v>5.5</v>
      </c>
      <c r="G261">
        <v>0.14142135623734567</v>
      </c>
    </row>
    <row r="262" spans="1:7" x14ac:dyDescent="0.25">
      <c r="A262" s="73" t="s">
        <v>94</v>
      </c>
      <c r="B262">
        <v>13</v>
      </c>
      <c r="C262">
        <v>0.14142135623724519</v>
      </c>
      <c r="D262">
        <v>6.75</v>
      </c>
      <c r="E262">
        <v>0.21213203435596828</v>
      </c>
      <c r="F262">
        <v>6.25</v>
      </c>
      <c r="G262">
        <v>7.0710678118622597E-2</v>
      </c>
    </row>
    <row r="263" spans="1:7" x14ac:dyDescent="0.25">
      <c r="A263" s="73" t="s">
        <v>95</v>
      </c>
      <c r="B263">
        <v>10.199999999999999</v>
      </c>
      <c r="C263">
        <v>0.28284271247469134</v>
      </c>
      <c r="D263">
        <v>4.8</v>
      </c>
      <c r="E263">
        <v>0</v>
      </c>
      <c r="F263">
        <v>5.4</v>
      </c>
      <c r="G263">
        <v>0.28284271247461601</v>
      </c>
    </row>
    <row r="264" spans="1:7" x14ac:dyDescent="0.25">
      <c r="A264" s="72">
        <v>186</v>
      </c>
      <c r="B264">
        <v>14.199999999999998</v>
      </c>
      <c r="C264">
        <v>4.6169253838458424</v>
      </c>
      <c r="D264">
        <v>5.3666666666666663</v>
      </c>
      <c r="E264">
        <v>0.8213809510006137</v>
      </c>
      <c r="F264">
        <v>8.8333333333333339</v>
      </c>
      <c r="G264">
        <v>4.8668949718138226</v>
      </c>
    </row>
    <row r="265" spans="1:7" x14ac:dyDescent="0.25">
      <c r="A265" s="73" t="s">
        <v>66</v>
      </c>
      <c r="B265">
        <v>11.4</v>
      </c>
      <c r="C265">
        <v>4.8083261120685235</v>
      </c>
      <c r="D265">
        <v>5.6</v>
      </c>
      <c r="E265">
        <v>0</v>
      </c>
      <c r="F265">
        <v>5.8000000000000007</v>
      </c>
      <c r="G265">
        <v>4.8083261120685235</v>
      </c>
    </row>
    <row r="266" spans="1:7" x14ac:dyDescent="0.25">
      <c r="A266" s="73" t="s">
        <v>67</v>
      </c>
    </row>
    <row r="267" spans="1:7" x14ac:dyDescent="0.25">
      <c r="A267" s="73" t="s">
        <v>68</v>
      </c>
      <c r="B267">
        <v>19</v>
      </c>
      <c r="C267">
        <v>0.42426406871200356</v>
      </c>
      <c r="D267">
        <v>4.7</v>
      </c>
      <c r="E267">
        <v>0</v>
      </c>
      <c r="F267">
        <v>14.3</v>
      </c>
      <c r="G267">
        <v>0.42426406871200356</v>
      </c>
    </row>
    <row r="268" spans="1:7" x14ac:dyDescent="0.25">
      <c r="A268" s="73" t="s">
        <v>69</v>
      </c>
      <c r="B268">
        <v>12.2</v>
      </c>
      <c r="C268">
        <v>3.6769552621700603</v>
      </c>
      <c r="D268">
        <v>5.8</v>
      </c>
      <c r="E268">
        <v>1.4142135623730951</v>
      </c>
      <c r="F268">
        <v>6.4</v>
      </c>
      <c r="G268">
        <v>2.2627416997969467</v>
      </c>
    </row>
    <row r="269" spans="1:7" x14ac:dyDescent="0.25">
      <c r="A269" s="72">
        <v>197</v>
      </c>
      <c r="B269">
        <v>9.1124999999999989</v>
      </c>
      <c r="C269">
        <v>4.3750714279883489</v>
      </c>
      <c r="D269">
        <v>1.7000000000000002</v>
      </c>
      <c r="E269">
        <v>0.82635170651311785</v>
      </c>
      <c r="F269">
        <v>7.4124999999999996</v>
      </c>
      <c r="G269">
        <v>4.2856696426246259</v>
      </c>
    </row>
    <row r="270" spans="1:7" x14ac:dyDescent="0.25">
      <c r="A270" s="73" t="s">
        <v>57</v>
      </c>
      <c r="B270">
        <v>6</v>
      </c>
      <c r="C270">
        <v>0.84852813742385635</v>
      </c>
      <c r="D270">
        <v>1.5</v>
      </c>
      <c r="E270">
        <v>0.9899494936611668</v>
      </c>
      <c r="F270">
        <v>4.5</v>
      </c>
      <c r="G270">
        <v>0.14142135623729543</v>
      </c>
    </row>
    <row r="271" spans="1:7" x14ac:dyDescent="0.25">
      <c r="A271" s="73" t="s">
        <v>58</v>
      </c>
      <c r="B271">
        <v>6.3000000000000007</v>
      </c>
      <c r="C271">
        <v>0.14142135623724519</v>
      </c>
      <c r="D271">
        <v>2.4</v>
      </c>
      <c r="E271">
        <v>0</v>
      </c>
      <c r="F271">
        <v>3.9000000000000004</v>
      </c>
      <c r="G271">
        <v>0.14142135623729543</v>
      </c>
    </row>
    <row r="272" spans="1:7" x14ac:dyDescent="0.25">
      <c r="A272" s="73" t="s">
        <v>59</v>
      </c>
      <c r="B272">
        <v>8.15</v>
      </c>
      <c r="C272">
        <v>0.21213203435600178</v>
      </c>
      <c r="D272">
        <v>0.9</v>
      </c>
      <c r="E272">
        <v>0</v>
      </c>
      <c r="F272">
        <v>7.25</v>
      </c>
      <c r="G272">
        <v>0.21213203435596828</v>
      </c>
    </row>
    <row r="273" spans="1:7" x14ac:dyDescent="0.25">
      <c r="A273" s="73" t="s">
        <v>60</v>
      </c>
      <c r="B273">
        <v>16</v>
      </c>
      <c r="C273">
        <v>1.131370849898464</v>
      </c>
      <c r="D273">
        <v>2</v>
      </c>
      <c r="E273">
        <v>1.1313708498984758</v>
      </c>
      <c r="F273">
        <v>14</v>
      </c>
      <c r="G273">
        <v>0</v>
      </c>
    </row>
    <row r="274" spans="1:7" x14ac:dyDescent="0.25">
      <c r="A274" s="72">
        <v>211</v>
      </c>
      <c r="B274">
        <v>3.9375000000000004</v>
      </c>
      <c r="C274">
        <v>1.3835126102992845</v>
      </c>
      <c r="D274">
        <v>1.5374999999999999</v>
      </c>
      <c r="E274">
        <v>0.66319034113249076</v>
      </c>
      <c r="F274">
        <v>2.4</v>
      </c>
      <c r="G274">
        <v>1.1313708498984756</v>
      </c>
    </row>
    <row r="275" spans="1:7" x14ac:dyDescent="0.25">
      <c r="A275" s="73" t="s">
        <v>104</v>
      </c>
      <c r="B275">
        <v>1.8</v>
      </c>
      <c r="C275">
        <v>0.28284271247461912</v>
      </c>
      <c r="D275">
        <v>0.8</v>
      </c>
      <c r="E275">
        <v>0</v>
      </c>
      <c r="F275">
        <v>1</v>
      </c>
      <c r="G275">
        <v>0.28284271247461912</v>
      </c>
    </row>
    <row r="276" spans="1:7" x14ac:dyDescent="0.25">
      <c r="A276" s="73" t="s">
        <v>105</v>
      </c>
      <c r="B276">
        <v>4.55</v>
      </c>
      <c r="C276">
        <v>7.0710678118672834E-2</v>
      </c>
      <c r="D276">
        <v>2.5</v>
      </c>
      <c r="E276">
        <v>0.141421356237308</v>
      </c>
      <c r="F276">
        <v>2.0499999999999998</v>
      </c>
      <c r="G276">
        <v>7.0710678118647716E-2</v>
      </c>
    </row>
    <row r="277" spans="1:7" x14ac:dyDescent="0.25">
      <c r="A277" s="73" t="s">
        <v>106</v>
      </c>
      <c r="B277">
        <v>4.25</v>
      </c>
      <c r="C277">
        <v>0.21213203435596828</v>
      </c>
      <c r="D277">
        <v>1.5</v>
      </c>
      <c r="E277">
        <v>0</v>
      </c>
      <c r="F277">
        <v>2.75</v>
      </c>
      <c r="G277">
        <v>0.21213203435596409</v>
      </c>
    </row>
    <row r="278" spans="1:7" x14ac:dyDescent="0.25">
      <c r="A278" s="73" t="s">
        <v>108</v>
      </c>
      <c r="B278">
        <v>5.15</v>
      </c>
      <c r="C278">
        <v>0.49497474683057352</v>
      </c>
      <c r="D278">
        <v>1.35</v>
      </c>
      <c r="E278">
        <v>0.21213203435596303</v>
      </c>
      <c r="F278">
        <v>3.8</v>
      </c>
      <c r="G278">
        <v>0.70710678118654502</v>
      </c>
    </row>
    <row r="279" spans="1:7" x14ac:dyDescent="0.25">
      <c r="A279" s="72">
        <v>213</v>
      </c>
      <c r="B279">
        <v>15.25</v>
      </c>
      <c r="C279">
        <v>6.1211576869552538</v>
      </c>
      <c r="D279">
        <v>7.8625000000000007</v>
      </c>
      <c r="E279">
        <v>3.3367809551807759</v>
      </c>
      <c r="F279">
        <v>7.3875000000000011</v>
      </c>
      <c r="G279">
        <v>3.5634804415266301</v>
      </c>
    </row>
    <row r="280" spans="1:7" x14ac:dyDescent="0.25">
      <c r="A280" s="73" t="s">
        <v>104</v>
      </c>
      <c r="B280">
        <v>11.1</v>
      </c>
      <c r="C280">
        <v>0.14142135623734567</v>
      </c>
      <c r="D280">
        <v>6</v>
      </c>
      <c r="E280">
        <v>0.56568542494924456</v>
      </c>
      <c r="F280">
        <v>5.0999999999999996</v>
      </c>
      <c r="G280">
        <v>0.4242640687119198</v>
      </c>
    </row>
    <row r="281" spans="1:7" x14ac:dyDescent="0.25">
      <c r="A281" s="73" t="s">
        <v>105</v>
      </c>
      <c r="B281">
        <v>8.9</v>
      </c>
      <c r="C281">
        <v>0</v>
      </c>
      <c r="D281">
        <v>5.65</v>
      </c>
      <c r="E281">
        <v>7.0710678118572359E-2</v>
      </c>
      <c r="F281">
        <v>3.2500000000000004</v>
      </c>
      <c r="G281">
        <v>7.0710678118647716E-2</v>
      </c>
    </row>
    <row r="282" spans="1:7" x14ac:dyDescent="0.25">
      <c r="A282" s="73" t="s">
        <v>106</v>
      </c>
      <c r="B282">
        <v>17.600000000000001</v>
      </c>
      <c r="C282">
        <v>1.1313708498984136</v>
      </c>
      <c r="D282">
        <v>6.6</v>
      </c>
      <c r="E282">
        <v>0.84852813742386468</v>
      </c>
      <c r="F282">
        <v>11</v>
      </c>
      <c r="G282">
        <v>0.28284271247459086</v>
      </c>
    </row>
    <row r="283" spans="1:7" x14ac:dyDescent="0.25">
      <c r="A283" s="73" t="s">
        <v>107</v>
      </c>
      <c r="B283">
        <v>23.4</v>
      </c>
      <c r="C283">
        <v>1.4142135623730951</v>
      </c>
      <c r="D283">
        <v>13.2</v>
      </c>
      <c r="E283">
        <v>0</v>
      </c>
      <c r="F283">
        <v>10.199999999999999</v>
      </c>
      <c r="G283">
        <v>1.4142135623730951</v>
      </c>
    </row>
    <row r="284" spans="1:7" x14ac:dyDescent="0.25">
      <c r="A284" s="72">
        <v>219</v>
      </c>
      <c r="B284">
        <v>15.5</v>
      </c>
      <c r="C284">
        <v>12.785818036290946</v>
      </c>
      <c r="D284">
        <v>2.0874999999999999</v>
      </c>
      <c r="E284">
        <v>1.2608812111263412</v>
      </c>
      <c r="F284">
        <v>13.4125</v>
      </c>
      <c r="G284">
        <v>11.829797426112467</v>
      </c>
    </row>
    <row r="285" spans="1:7" x14ac:dyDescent="0.25">
      <c r="A285" s="73" t="s">
        <v>75</v>
      </c>
      <c r="B285">
        <v>1.95</v>
      </c>
      <c r="C285">
        <v>7.0710678118654002E-2</v>
      </c>
      <c r="D285">
        <v>0.6</v>
      </c>
      <c r="E285">
        <v>0.42426406871192857</v>
      </c>
      <c r="F285">
        <v>1.35</v>
      </c>
      <c r="G285">
        <v>0.35355339059327251</v>
      </c>
    </row>
    <row r="286" spans="1:7" x14ac:dyDescent="0.25">
      <c r="A286" s="73" t="s">
        <v>105</v>
      </c>
      <c r="B286">
        <v>5.9</v>
      </c>
      <c r="C286">
        <v>0.14142135623729543</v>
      </c>
      <c r="D286">
        <v>1.6</v>
      </c>
      <c r="E286">
        <v>0.28284271247461756</v>
      </c>
      <c r="F286">
        <v>4.3000000000000007</v>
      </c>
      <c r="G286">
        <v>0.14142135623727031</v>
      </c>
    </row>
    <row r="287" spans="1:7" x14ac:dyDescent="0.25">
      <c r="A287" s="73" t="s">
        <v>109</v>
      </c>
      <c r="B287">
        <v>30.5</v>
      </c>
      <c r="C287">
        <v>2.1213203435596424</v>
      </c>
      <c r="D287">
        <v>2.5</v>
      </c>
      <c r="E287">
        <v>0.70710678118654757</v>
      </c>
      <c r="F287">
        <v>28</v>
      </c>
      <c r="G287">
        <v>1.4142135623730951</v>
      </c>
    </row>
    <row r="288" spans="1:7" x14ac:dyDescent="0.25">
      <c r="A288" s="73" t="s">
        <v>84</v>
      </c>
      <c r="B288">
        <v>23.65</v>
      </c>
      <c r="C288">
        <v>2.3334523779156906</v>
      </c>
      <c r="D288">
        <v>3.65</v>
      </c>
      <c r="E288">
        <v>0.49497474683058429</v>
      </c>
      <c r="F288">
        <v>20</v>
      </c>
      <c r="G288">
        <v>2.8284271247461903</v>
      </c>
    </row>
    <row r="289" spans="1:7" x14ac:dyDescent="0.25">
      <c r="A289" s="72">
        <v>228</v>
      </c>
      <c r="B289">
        <v>23.6</v>
      </c>
      <c r="C289">
        <v>7.4055963394487749</v>
      </c>
      <c r="D289">
        <v>3.3249999999999997</v>
      </c>
      <c r="E289">
        <v>0.85648784496420804</v>
      </c>
      <c r="F289">
        <v>20.275000000000002</v>
      </c>
      <c r="G289">
        <v>7.546380400089638</v>
      </c>
    </row>
    <row r="290" spans="1:7" x14ac:dyDescent="0.25">
      <c r="A290" s="73" t="s">
        <v>91</v>
      </c>
      <c r="B290">
        <v>13.100000000000001</v>
      </c>
      <c r="C290">
        <v>0.42426406871186956</v>
      </c>
      <c r="D290">
        <v>3.0999999999999996</v>
      </c>
      <c r="E290">
        <v>0.42426406871193234</v>
      </c>
      <c r="F290">
        <v>10</v>
      </c>
      <c r="G290">
        <v>0</v>
      </c>
    </row>
    <row r="291" spans="1:7" x14ac:dyDescent="0.25">
      <c r="A291" s="73" t="s">
        <v>93</v>
      </c>
      <c r="B291">
        <v>23.7</v>
      </c>
      <c r="C291">
        <v>0</v>
      </c>
      <c r="D291">
        <v>4.5999999999999996</v>
      </c>
      <c r="E291">
        <v>0.42426406871193656</v>
      </c>
      <c r="F291">
        <v>19.099999999999998</v>
      </c>
      <c r="G291">
        <v>0.42426406871186956</v>
      </c>
    </row>
    <row r="292" spans="1:7" x14ac:dyDescent="0.25">
      <c r="A292" s="73" t="s">
        <v>94</v>
      </c>
      <c r="B292">
        <v>32.4</v>
      </c>
      <c r="C292">
        <v>1.6970562748477462</v>
      </c>
      <c r="D292">
        <v>2.8</v>
      </c>
      <c r="E292">
        <v>0.56568542494923979</v>
      </c>
      <c r="F292">
        <v>29.6</v>
      </c>
      <c r="G292">
        <v>1.131370849898464</v>
      </c>
    </row>
    <row r="293" spans="1:7" x14ac:dyDescent="0.25">
      <c r="A293" s="73" t="s">
        <v>95</v>
      </c>
      <c r="B293">
        <v>25.200000000000003</v>
      </c>
      <c r="C293">
        <v>0.56568542494898078</v>
      </c>
      <c r="D293">
        <v>2.8</v>
      </c>
      <c r="E293">
        <v>0</v>
      </c>
      <c r="F293">
        <v>22.4</v>
      </c>
      <c r="G293">
        <v>0.56568542494938268</v>
      </c>
    </row>
    <row r="294" spans="1:7" x14ac:dyDescent="0.25">
      <c r="A294" s="72">
        <v>274</v>
      </c>
      <c r="B294">
        <v>1.3</v>
      </c>
      <c r="C294">
        <v>0.25071326821120338</v>
      </c>
      <c r="D294">
        <v>0.62500000000000011</v>
      </c>
      <c r="E294">
        <v>0.34537764010675942</v>
      </c>
      <c r="F294">
        <v>0.67500000000000004</v>
      </c>
      <c r="G294">
        <v>0.23754698783308428</v>
      </c>
    </row>
    <row r="295" spans="1:7" x14ac:dyDescent="0.25">
      <c r="A295" s="73" t="s">
        <v>110</v>
      </c>
      <c r="B295">
        <v>1.4500000000000002</v>
      </c>
      <c r="C295">
        <v>0.21213203435596409</v>
      </c>
      <c r="D295">
        <v>0.55000000000000004</v>
      </c>
      <c r="E295">
        <v>0.21213203435596384</v>
      </c>
      <c r="F295">
        <v>0.90000000000000013</v>
      </c>
      <c r="G295">
        <v>0</v>
      </c>
    </row>
    <row r="296" spans="1:7" x14ac:dyDescent="0.25">
      <c r="A296" s="73" t="s">
        <v>62</v>
      </c>
      <c r="B296">
        <v>1.4</v>
      </c>
      <c r="C296">
        <v>0.1414213562373127</v>
      </c>
      <c r="D296">
        <v>0.75</v>
      </c>
      <c r="E296">
        <v>7.0710678118655571E-2</v>
      </c>
      <c r="F296">
        <v>0.65</v>
      </c>
      <c r="G296">
        <v>0.21213203435596434</v>
      </c>
    </row>
    <row r="297" spans="1:7" x14ac:dyDescent="0.25">
      <c r="A297" s="73" t="s">
        <v>63</v>
      </c>
      <c r="B297">
        <v>1.35</v>
      </c>
      <c r="C297">
        <v>0.21213203435596303</v>
      </c>
      <c r="D297">
        <v>1</v>
      </c>
      <c r="E297">
        <v>0.14142135623731114</v>
      </c>
      <c r="F297">
        <v>0.34999999999999992</v>
      </c>
      <c r="G297">
        <v>7.0710678118654779E-2</v>
      </c>
    </row>
    <row r="298" spans="1:7" x14ac:dyDescent="0.25">
      <c r="A298" s="73" t="s">
        <v>111</v>
      </c>
      <c r="B298">
        <v>1</v>
      </c>
      <c r="C298">
        <v>0.28284271247461912</v>
      </c>
      <c r="D298">
        <v>0.2</v>
      </c>
      <c r="E298">
        <v>0.28284271247461906</v>
      </c>
      <c r="F298">
        <v>0.8</v>
      </c>
      <c r="G298">
        <v>0</v>
      </c>
    </row>
    <row r="299" spans="1:7" x14ac:dyDescent="0.25">
      <c r="A299" s="72">
        <v>276</v>
      </c>
      <c r="B299">
        <v>19.475000000000001</v>
      </c>
      <c r="C299">
        <v>13.559682887147471</v>
      </c>
      <c r="D299">
        <v>11.962499999999999</v>
      </c>
      <c r="E299">
        <v>13.607554361981645</v>
      </c>
      <c r="F299">
        <v>7.5125000000000002</v>
      </c>
      <c r="G299">
        <v>2.1148708167234651</v>
      </c>
    </row>
    <row r="300" spans="1:7" x14ac:dyDescent="0.25">
      <c r="A300" s="73" t="s">
        <v>75</v>
      </c>
      <c r="B300">
        <v>40.85</v>
      </c>
      <c r="C300">
        <v>1.6263455967290537</v>
      </c>
      <c r="D300">
        <v>33.85</v>
      </c>
      <c r="E300">
        <v>3.0405591591021364</v>
      </c>
      <c r="F300">
        <v>7.0000000000000018</v>
      </c>
      <c r="G300">
        <v>1.4142135623730951</v>
      </c>
    </row>
    <row r="301" spans="1:7" x14ac:dyDescent="0.25">
      <c r="A301" s="73" t="s">
        <v>62</v>
      </c>
      <c r="B301">
        <v>16.05</v>
      </c>
      <c r="C301">
        <v>0.91923881554246478</v>
      </c>
      <c r="D301">
        <v>5.8</v>
      </c>
      <c r="E301">
        <v>0</v>
      </c>
      <c r="F301">
        <v>10.25</v>
      </c>
      <c r="G301">
        <v>0.91923881554251119</v>
      </c>
    </row>
    <row r="302" spans="1:7" x14ac:dyDescent="0.25">
      <c r="A302" s="73" t="s">
        <v>63</v>
      </c>
      <c r="B302">
        <v>8.1999999999999993</v>
      </c>
      <c r="C302">
        <v>0.2828427124746411</v>
      </c>
      <c r="D302">
        <v>3.2</v>
      </c>
      <c r="E302">
        <v>0.56568542494923513</v>
      </c>
      <c r="F302">
        <v>5</v>
      </c>
      <c r="G302">
        <v>0.2828427124746411</v>
      </c>
    </row>
    <row r="303" spans="1:7" x14ac:dyDescent="0.25">
      <c r="A303" s="73" t="s">
        <v>64</v>
      </c>
      <c r="B303">
        <v>12.8</v>
      </c>
      <c r="C303">
        <v>1.6970562748476961</v>
      </c>
      <c r="D303">
        <v>5</v>
      </c>
      <c r="E303">
        <v>1.4142135623730951</v>
      </c>
      <c r="F303">
        <v>7.8</v>
      </c>
      <c r="G303">
        <v>0.28284271247461601</v>
      </c>
    </row>
    <row r="304" spans="1:7" x14ac:dyDescent="0.25">
      <c r="A304" s="72">
        <v>411</v>
      </c>
      <c r="B304">
        <v>9.2500000000000018</v>
      </c>
      <c r="C304">
        <v>1.4560219778560941</v>
      </c>
      <c r="D304">
        <v>1.3250000000000002</v>
      </c>
      <c r="E304">
        <v>1.3392428564571206</v>
      </c>
      <c r="F304">
        <v>7.9249999999999998</v>
      </c>
      <c r="G304">
        <v>0.5311712126450947</v>
      </c>
    </row>
    <row r="305" spans="1:7" x14ac:dyDescent="0.25">
      <c r="A305" s="73" t="s">
        <v>82</v>
      </c>
      <c r="B305">
        <v>10.8</v>
      </c>
      <c r="C305">
        <v>0.28284271247459086</v>
      </c>
      <c r="D305">
        <v>2.7</v>
      </c>
      <c r="E305">
        <v>0.1414213562373017</v>
      </c>
      <c r="F305">
        <v>8.1</v>
      </c>
      <c r="G305">
        <v>0.14142135623734567</v>
      </c>
    </row>
    <row r="306" spans="1:7" x14ac:dyDescent="0.25">
      <c r="A306" s="73" t="s">
        <v>109</v>
      </c>
      <c r="B306">
        <v>7.3</v>
      </c>
      <c r="C306">
        <v>0</v>
      </c>
      <c r="D306">
        <v>0</v>
      </c>
      <c r="E306">
        <v>0</v>
      </c>
      <c r="F306">
        <v>7.3</v>
      </c>
      <c r="G306">
        <v>0</v>
      </c>
    </row>
    <row r="307" spans="1:7" x14ac:dyDescent="0.25">
      <c r="A307" s="73" t="s">
        <v>103</v>
      </c>
      <c r="B307">
        <v>8.8000000000000007</v>
      </c>
      <c r="C307">
        <v>0.56568542494920682</v>
      </c>
      <c r="D307">
        <v>0.2</v>
      </c>
      <c r="E307">
        <v>0.28284271247461906</v>
      </c>
      <c r="F307">
        <v>8.6</v>
      </c>
      <c r="G307">
        <v>0.2828427124746411</v>
      </c>
    </row>
    <row r="308" spans="1:7" x14ac:dyDescent="0.25">
      <c r="A308" s="73" t="s">
        <v>111</v>
      </c>
      <c r="B308">
        <v>10.100000000000001</v>
      </c>
      <c r="C308">
        <v>0.42426406871190303</v>
      </c>
      <c r="D308">
        <v>2.4</v>
      </c>
      <c r="E308">
        <v>0.56568542494923824</v>
      </c>
      <c r="F308">
        <v>7.7000000000000011</v>
      </c>
      <c r="G308">
        <v>0.14142135623729543</v>
      </c>
    </row>
    <row r="309" spans="1:7" x14ac:dyDescent="0.25">
      <c r="A309" s="72">
        <v>438</v>
      </c>
      <c r="B309">
        <v>6.9874999999999998</v>
      </c>
      <c r="C309">
        <v>2.6712423540902663</v>
      </c>
      <c r="D309">
        <v>2.2249999999999996</v>
      </c>
      <c r="E309">
        <v>0.95730275849836155</v>
      </c>
      <c r="F309">
        <v>4.7625000000000002</v>
      </c>
      <c r="G309">
        <v>2.0832238066447446</v>
      </c>
    </row>
    <row r="310" spans="1:7" x14ac:dyDescent="0.25">
      <c r="A310" s="73" t="s">
        <v>110</v>
      </c>
      <c r="B310">
        <v>3.6500000000000004</v>
      </c>
      <c r="C310">
        <v>7.0710678118622597E-2</v>
      </c>
      <c r="D310">
        <v>1.5</v>
      </c>
      <c r="E310">
        <v>0.14142135623731114</v>
      </c>
      <c r="F310">
        <v>2.1500000000000004</v>
      </c>
      <c r="G310">
        <v>0.2121320343559599</v>
      </c>
    </row>
    <row r="311" spans="1:7" x14ac:dyDescent="0.25">
      <c r="A311" s="73" t="s">
        <v>105</v>
      </c>
      <c r="B311">
        <v>5.55</v>
      </c>
      <c r="C311">
        <v>0.63639610306789363</v>
      </c>
      <c r="D311">
        <v>1.7</v>
      </c>
      <c r="E311">
        <v>0.42426406871192923</v>
      </c>
      <c r="F311">
        <v>3.8499999999999996</v>
      </c>
      <c r="G311">
        <v>0.21213203435596828</v>
      </c>
    </row>
    <row r="312" spans="1:7" x14ac:dyDescent="0.25">
      <c r="A312" s="73" t="s">
        <v>109</v>
      </c>
      <c r="B312">
        <v>9.35</v>
      </c>
      <c r="C312">
        <v>0.49497474683055914</v>
      </c>
      <c r="D312">
        <v>3.5</v>
      </c>
      <c r="E312">
        <v>1.1313708498984765</v>
      </c>
      <c r="F312">
        <v>5.85</v>
      </c>
      <c r="G312">
        <v>0.63639610306789363</v>
      </c>
    </row>
    <row r="313" spans="1:7" x14ac:dyDescent="0.25">
      <c r="A313" s="73" t="s">
        <v>64</v>
      </c>
      <c r="B313">
        <v>9.3999999999999986</v>
      </c>
      <c r="C313">
        <v>0.28284271247469134</v>
      </c>
      <c r="D313">
        <v>2.2000000000000002</v>
      </c>
      <c r="E313">
        <v>0.28284271247461601</v>
      </c>
      <c r="F313">
        <v>7.1999999999999993</v>
      </c>
      <c r="G313">
        <v>0.56568542494924456</v>
      </c>
    </row>
    <row r="314" spans="1:7" x14ac:dyDescent="0.25">
      <c r="A314" s="72">
        <v>440</v>
      </c>
      <c r="B314">
        <v>5.375</v>
      </c>
      <c r="C314">
        <v>1.2395275597696773</v>
      </c>
      <c r="D314">
        <v>2.3874999999999997</v>
      </c>
      <c r="E314">
        <v>0.78273786891179187</v>
      </c>
      <c r="F314">
        <v>2.9875000000000003</v>
      </c>
      <c r="G314">
        <v>0.98624468131826593</v>
      </c>
    </row>
    <row r="315" spans="1:7" x14ac:dyDescent="0.25">
      <c r="A315" s="73" t="s">
        <v>112</v>
      </c>
      <c r="B315">
        <v>3.9</v>
      </c>
      <c r="C315">
        <v>1.2727922061357859</v>
      </c>
      <c r="D315">
        <v>2.35</v>
      </c>
      <c r="E315">
        <v>0.35355339059327379</v>
      </c>
      <c r="F315">
        <v>1.5499999999999998</v>
      </c>
      <c r="G315">
        <v>0.91923881554251163</v>
      </c>
    </row>
    <row r="316" spans="1:7" x14ac:dyDescent="0.25">
      <c r="A316" s="73" t="s">
        <v>113</v>
      </c>
      <c r="B316">
        <v>6.7</v>
      </c>
      <c r="C316">
        <v>0.70710678118654757</v>
      </c>
      <c r="D316">
        <v>3.5</v>
      </c>
      <c r="E316">
        <v>0.42426406871192818</v>
      </c>
      <c r="F316">
        <v>3.2</v>
      </c>
      <c r="G316">
        <v>0.28284271247461601</v>
      </c>
    </row>
    <row r="317" spans="1:7" x14ac:dyDescent="0.25">
      <c r="A317" s="73" t="s">
        <v>102</v>
      </c>
      <c r="B317">
        <v>5.0999999999999996</v>
      </c>
      <c r="C317">
        <v>0.42426406871193656</v>
      </c>
      <c r="D317">
        <v>1.7</v>
      </c>
      <c r="E317">
        <v>0.42426406871192923</v>
      </c>
      <c r="F317">
        <v>3.4000000000000004</v>
      </c>
      <c r="G317">
        <v>0</v>
      </c>
    </row>
    <row r="318" spans="1:7" x14ac:dyDescent="0.25">
      <c r="A318" s="73" t="s">
        <v>103</v>
      </c>
      <c r="B318">
        <v>5.8</v>
      </c>
      <c r="C318">
        <v>0.28284271247461601</v>
      </c>
      <c r="D318">
        <v>2</v>
      </c>
      <c r="E318">
        <v>0.28284271247462228</v>
      </c>
      <c r="F318">
        <v>3.8</v>
      </c>
      <c r="G318">
        <v>0</v>
      </c>
    </row>
    <row r="319" spans="1:7" x14ac:dyDescent="0.25">
      <c r="A319" s="72">
        <v>454</v>
      </c>
      <c r="B319">
        <v>8.35</v>
      </c>
      <c r="C319">
        <v>3.5403793178536271</v>
      </c>
      <c r="D319">
        <v>0.625</v>
      </c>
      <c r="E319">
        <v>0.50638776785046002</v>
      </c>
      <c r="F319">
        <v>7.7249999999999996</v>
      </c>
      <c r="G319">
        <v>3.5001020393288966</v>
      </c>
    </row>
    <row r="320" spans="1:7" x14ac:dyDescent="0.25">
      <c r="A320" s="73" t="s">
        <v>57</v>
      </c>
      <c r="B320">
        <v>4.1999999999999993</v>
      </c>
      <c r="C320">
        <v>0.56568542494924456</v>
      </c>
      <c r="D320">
        <v>0</v>
      </c>
      <c r="E320">
        <v>0</v>
      </c>
      <c r="F320">
        <v>4.1999999999999993</v>
      </c>
      <c r="G320">
        <v>0.56568542494924456</v>
      </c>
    </row>
    <row r="321" spans="1:7" x14ac:dyDescent="0.25">
      <c r="A321" s="73" t="s">
        <v>58</v>
      </c>
      <c r="B321">
        <v>7.4</v>
      </c>
      <c r="C321">
        <v>0.28284271247459086</v>
      </c>
      <c r="D321">
        <v>1.2</v>
      </c>
      <c r="E321">
        <v>0</v>
      </c>
      <c r="F321">
        <v>6.1999999999999993</v>
      </c>
      <c r="G321">
        <v>0.2828427124746411</v>
      </c>
    </row>
    <row r="322" spans="1:7" x14ac:dyDescent="0.25">
      <c r="A322" s="73" t="s">
        <v>59</v>
      </c>
      <c r="B322">
        <v>8.3999999999999986</v>
      </c>
      <c r="C322">
        <v>0.28284271247469134</v>
      </c>
      <c r="D322">
        <v>0.9</v>
      </c>
      <c r="E322">
        <v>0.14142135623730956</v>
      </c>
      <c r="F322">
        <v>7.5</v>
      </c>
      <c r="G322">
        <v>0.14142135623724519</v>
      </c>
    </row>
    <row r="323" spans="1:7" x14ac:dyDescent="0.25">
      <c r="A323" s="73" t="s">
        <v>60</v>
      </c>
      <c r="B323">
        <v>13.4</v>
      </c>
      <c r="C323">
        <v>0</v>
      </c>
      <c r="D323">
        <v>0.4</v>
      </c>
      <c r="E323">
        <v>0.28284271247461895</v>
      </c>
      <c r="F323">
        <v>13</v>
      </c>
      <c r="G323">
        <v>0.28284271247469134</v>
      </c>
    </row>
    <row r="324" spans="1:7" x14ac:dyDescent="0.25">
      <c r="A324" s="72">
        <v>455</v>
      </c>
      <c r="B324">
        <v>12.875</v>
      </c>
      <c r="C324">
        <v>4.9407200169321763</v>
      </c>
      <c r="D324">
        <v>4.9000000000000004</v>
      </c>
      <c r="E324">
        <v>1.5602197647401181</v>
      </c>
      <c r="F324">
        <v>7.9749999999999996</v>
      </c>
      <c r="G324">
        <v>4.3771321335191304</v>
      </c>
    </row>
    <row r="325" spans="1:7" x14ac:dyDescent="0.25">
      <c r="A325" s="73" t="s">
        <v>78</v>
      </c>
      <c r="B325">
        <v>15</v>
      </c>
      <c r="C325">
        <v>0</v>
      </c>
      <c r="D325">
        <v>7</v>
      </c>
      <c r="E325">
        <v>0</v>
      </c>
      <c r="F325">
        <v>8</v>
      </c>
      <c r="G325">
        <v>0</v>
      </c>
    </row>
    <row r="326" spans="1:7" x14ac:dyDescent="0.25">
      <c r="A326" s="73" t="s">
        <v>79</v>
      </c>
      <c r="B326">
        <v>10.5</v>
      </c>
      <c r="C326">
        <v>0.70710678118654757</v>
      </c>
      <c r="D326">
        <v>4.0999999999999996</v>
      </c>
      <c r="E326">
        <v>0.70710678118654757</v>
      </c>
      <c r="F326">
        <v>6.4</v>
      </c>
      <c r="G326">
        <v>0</v>
      </c>
    </row>
    <row r="327" spans="1:7" x14ac:dyDescent="0.25">
      <c r="A327" s="73" t="s">
        <v>80</v>
      </c>
      <c r="B327">
        <v>18</v>
      </c>
      <c r="C327">
        <v>4.2426406871192848</v>
      </c>
      <c r="D327">
        <v>4.5</v>
      </c>
      <c r="E327">
        <v>2.1213203435596424</v>
      </c>
      <c r="F327">
        <v>13.5</v>
      </c>
      <c r="G327">
        <v>2.1213203435596424</v>
      </c>
    </row>
    <row r="328" spans="1:7" x14ac:dyDescent="0.25">
      <c r="A328" s="73" t="s">
        <v>64</v>
      </c>
      <c r="B328">
        <v>8</v>
      </c>
      <c r="C328">
        <v>5.6568542494923806</v>
      </c>
      <c r="D328">
        <v>4</v>
      </c>
      <c r="E328">
        <v>0</v>
      </c>
      <c r="F328">
        <v>4</v>
      </c>
      <c r="G328">
        <v>5.6568542494923806</v>
      </c>
    </row>
    <row r="329" spans="1:7" x14ac:dyDescent="0.25">
      <c r="A329" s="72" t="s">
        <v>49</v>
      </c>
      <c r="B329">
        <v>3.4000000000000004</v>
      </c>
      <c r="C329">
        <v>0.28284271247461601</v>
      </c>
      <c r="D329">
        <v>1.2999999999999998</v>
      </c>
      <c r="E329">
        <v>0.14142135623731114</v>
      </c>
      <c r="F329">
        <v>2.1000000000000005</v>
      </c>
      <c r="G329">
        <v>0.42426406871192818</v>
      </c>
    </row>
    <row r="330" spans="1:7" x14ac:dyDescent="0.25">
      <c r="A330" s="73" t="s">
        <v>74</v>
      </c>
      <c r="B330">
        <v>3.4000000000000004</v>
      </c>
      <c r="C330">
        <v>0.28284271247461601</v>
      </c>
      <c r="D330">
        <v>1.2999999999999998</v>
      </c>
      <c r="E330">
        <v>0.14142135623731114</v>
      </c>
      <c r="F330">
        <v>2.1000000000000005</v>
      </c>
      <c r="G330">
        <v>0.42426406871192818</v>
      </c>
    </row>
    <row r="331" spans="1:7" x14ac:dyDescent="0.25">
      <c r="A331" s="72" t="s">
        <v>28</v>
      </c>
      <c r="B331">
        <v>5.75</v>
      </c>
      <c r="C331">
        <v>3.1819805153394638</v>
      </c>
      <c r="D331">
        <v>3.65</v>
      </c>
      <c r="E331">
        <v>0.2121320343559599</v>
      </c>
      <c r="F331">
        <v>2.1</v>
      </c>
      <c r="G331">
        <v>2.9698484809834995</v>
      </c>
    </row>
    <row r="332" spans="1:7" x14ac:dyDescent="0.25">
      <c r="A332" s="73" t="s">
        <v>105</v>
      </c>
      <c r="B332">
        <v>5.75</v>
      </c>
      <c r="C332">
        <v>3.1819805153394638</v>
      </c>
      <c r="D332">
        <v>3.65</v>
      </c>
      <c r="E332">
        <v>0.2121320343559599</v>
      </c>
      <c r="F332">
        <v>2.1</v>
      </c>
      <c r="G332">
        <v>2.9698484809834995</v>
      </c>
    </row>
    <row r="333" spans="1:7" x14ac:dyDescent="0.25">
      <c r="A333" s="72" t="s">
        <v>26</v>
      </c>
      <c r="B333">
        <v>3.1</v>
      </c>
      <c r="C333">
        <v>0</v>
      </c>
      <c r="D333">
        <v>1.2</v>
      </c>
      <c r="E333">
        <v>0</v>
      </c>
      <c r="F333">
        <v>1.9000000000000001</v>
      </c>
      <c r="G333">
        <v>0</v>
      </c>
    </row>
    <row r="334" spans="1:7" x14ac:dyDescent="0.25">
      <c r="A334" s="73" t="s">
        <v>96</v>
      </c>
      <c r="B334">
        <v>3.1</v>
      </c>
      <c r="C334">
        <v>0</v>
      </c>
      <c r="D334">
        <v>1.2</v>
      </c>
      <c r="E334">
        <v>0</v>
      </c>
      <c r="F334">
        <v>1.9000000000000001</v>
      </c>
      <c r="G334">
        <v>0</v>
      </c>
    </row>
    <row r="335" spans="1:7" x14ac:dyDescent="0.25">
      <c r="A335" s="72" t="s">
        <v>33</v>
      </c>
      <c r="B335">
        <v>6.5</v>
      </c>
      <c r="C335">
        <v>0.14142135623734567</v>
      </c>
      <c r="D335">
        <v>2.2999999999999998</v>
      </c>
      <c r="E335">
        <v>0.14142135623732055</v>
      </c>
      <c r="F335">
        <v>4.1999999999999993</v>
      </c>
      <c r="G335">
        <v>8.4293697021788069E-8</v>
      </c>
    </row>
    <row r="336" spans="1:7" x14ac:dyDescent="0.25">
      <c r="A336" s="73" t="s">
        <v>58</v>
      </c>
      <c r="B336">
        <v>6.5</v>
      </c>
      <c r="C336">
        <v>0.14142135623734567</v>
      </c>
      <c r="D336">
        <v>2.2999999999999998</v>
      </c>
      <c r="E336">
        <v>0.14142135623732055</v>
      </c>
      <c r="F336">
        <v>4.1999999999999993</v>
      </c>
      <c r="G336">
        <v>8.4293697021788069E-8</v>
      </c>
    </row>
    <row r="337" spans="1:7" x14ac:dyDescent="0.25">
      <c r="A337" s="72" t="s">
        <v>38</v>
      </c>
      <c r="B337">
        <v>4.8499999999999996</v>
      </c>
      <c r="C337">
        <v>7.0710678118723086E-2</v>
      </c>
      <c r="D337">
        <v>1.1499999999999999</v>
      </c>
      <c r="E337">
        <v>7.0710678118660275E-2</v>
      </c>
      <c r="F337">
        <v>3.7</v>
      </c>
      <c r="G337">
        <v>0</v>
      </c>
    </row>
    <row r="338" spans="1:7" x14ac:dyDescent="0.25">
      <c r="A338" s="73" t="s">
        <v>108</v>
      </c>
      <c r="B338">
        <v>4.8499999999999996</v>
      </c>
      <c r="C338">
        <v>7.0710678118723086E-2</v>
      </c>
      <c r="D338">
        <v>1.1499999999999999</v>
      </c>
      <c r="E338">
        <v>7.0710678118660275E-2</v>
      </c>
      <c r="F338">
        <v>3.7</v>
      </c>
      <c r="G338">
        <v>0</v>
      </c>
    </row>
    <row r="339" spans="1:7" x14ac:dyDescent="0.25">
      <c r="A339" s="72" t="s">
        <v>27</v>
      </c>
      <c r="B339">
        <v>0.70000000000000007</v>
      </c>
      <c r="C339">
        <v>1.2917319491951218</v>
      </c>
      <c r="D339">
        <v>2.5000000000000001E-2</v>
      </c>
      <c r="E339">
        <v>7.0710678118654752E-2</v>
      </c>
      <c r="F339">
        <v>0.67500000000000004</v>
      </c>
      <c r="G339">
        <v>1.3046619704516789</v>
      </c>
    </row>
    <row r="340" spans="1:7" x14ac:dyDescent="0.25">
      <c r="A340" s="73" t="s">
        <v>57</v>
      </c>
      <c r="B340">
        <v>2.7</v>
      </c>
      <c r="C340">
        <v>0.9899494936611668</v>
      </c>
      <c r="D340">
        <v>0</v>
      </c>
      <c r="E340">
        <v>0</v>
      </c>
      <c r="F340">
        <v>2.7</v>
      </c>
      <c r="G340">
        <v>0.9899494936611668</v>
      </c>
    </row>
    <row r="341" spans="1:7" x14ac:dyDescent="0.25">
      <c r="A341" s="73" t="s">
        <v>76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3" t="s">
        <v>106</v>
      </c>
      <c r="B342">
        <v>0.1</v>
      </c>
      <c r="C342">
        <v>0.14142135623730953</v>
      </c>
      <c r="D342">
        <v>0.1</v>
      </c>
      <c r="E342">
        <v>0.14142135623730953</v>
      </c>
      <c r="F342">
        <v>0</v>
      </c>
      <c r="G342">
        <v>0</v>
      </c>
    </row>
    <row r="343" spans="1:7" x14ac:dyDescent="0.25">
      <c r="A343" s="73" t="s">
        <v>59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2" t="s">
        <v>43</v>
      </c>
      <c r="B344">
        <v>0.3</v>
      </c>
      <c r="C344">
        <v>0.42426406871192851</v>
      </c>
      <c r="D344">
        <v>0.3</v>
      </c>
      <c r="E344">
        <v>0.42426406871192851</v>
      </c>
      <c r="F344">
        <v>0</v>
      </c>
      <c r="G344">
        <v>0</v>
      </c>
    </row>
    <row r="345" spans="1:7" x14ac:dyDescent="0.25">
      <c r="A345" s="73" t="s">
        <v>60</v>
      </c>
      <c r="B345">
        <v>0.3</v>
      </c>
      <c r="C345">
        <v>0.42426406871192851</v>
      </c>
      <c r="D345">
        <v>0.3</v>
      </c>
      <c r="E345">
        <v>0.42426406871192851</v>
      </c>
      <c r="F345">
        <v>0</v>
      </c>
      <c r="G345">
        <v>0</v>
      </c>
    </row>
    <row r="346" spans="1:7" x14ac:dyDescent="0.25">
      <c r="A346" s="72" t="s">
        <v>114</v>
      </c>
      <c r="B346">
        <v>8.0483992467043315</v>
      </c>
      <c r="C346">
        <v>8.4523488015428487</v>
      </c>
      <c r="D346">
        <v>2.9475471698113216</v>
      </c>
      <c r="E346">
        <v>4.5947660309991134</v>
      </c>
      <c r="F346">
        <v>5.1120754716981178</v>
      </c>
      <c r="G346">
        <v>5.4175941613532403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40DD-C933-487F-B45B-CFD96B6C0793}">
  <dimension ref="A1:P343"/>
  <sheetViews>
    <sheetView workbookViewId="0">
      <pane ySplit="1" topLeftCell="A8" activePane="bottomLeft" state="frozen"/>
      <selection pane="bottomLeft" activeCell="E4" sqref="E4"/>
    </sheetView>
  </sheetViews>
  <sheetFormatPr defaultRowHeight="15" x14ac:dyDescent="0.25"/>
  <cols>
    <col min="2" max="2" width="10.42578125" customWidth="1"/>
    <col min="3" max="3" width="12" customWidth="1"/>
    <col min="4" max="4" width="12.5703125" bestFit="1" customWidth="1"/>
    <col min="6" max="6" width="13.140625" customWidth="1"/>
    <col min="11" max="11" width="16.140625" customWidth="1"/>
    <col min="12" max="13" width="9.28515625" bestFit="1" customWidth="1"/>
    <col min="14" max="14" width="9.5703125" bestFit="1" customWidth="1"/>
  </cols>
  <sheetData>
    <row r="1" spans="1:16" s="88" customFormat="1" ht="28.5" customHeight="1" x14ac:dyDescent="0.25">
      <c r="A1" s="87" t="s">
        <v>50</v>
      </c>
      <c r="B1" s="87" t="s">
        <v>51</v>
      </c>
      <c r="C1" s="87" t="s">
        <v>52</v>
      </c>
      <c r="D1" s="94" t="s">
        <v>121</v>
      </c>
      <c r="E1" s="87" t="s">
        <v>122</v>
      </c>
      <c r="F1" s="87" t="s">
        <v>118</v>
      </c>
      <c r="G1" s="87" t="s">
        <v>53</v>
      </c>
      <c r="H1" s="87" t="s">
        <v>54</v>
      </c>
      <c r="I1" s="94" t="s">
        <v>123</v>
      </c>
      <c r="J1" s="87" t="s">
        <v>122</v>
      </c>
      <c r="K1" s="87" t="s">
        <v>118</v>
      </c>
      <c r="L1" s="87" t="s">
        <v>55</v>
      </c>
      <c r="M1" s="87" t="s">
        <v>56</v>
      </c>
      <c r="N1" s="94" t="s">
        <v>124</v>
      </c>
      <c r="O1" s="87" t="s">
        <v>122</v>
      </c>
      <c r="P1" s="87" t="s">
        <v>118</v>
      </c>
    </row>
    <row r="2" spans="1:16" x14ac:dyDescent="0.25">
      <c r="A2" s="95">
        <v>3</v>
      </c>
      <c r="B2" s="97"/>
      <c r="C2" s="97"/>
      <c r="D2" s="97"/>
      <c r="E2" s="96"/>
      <c r="F2" s="96"/>
      <c r="G2" s="97"/>
      <c r="H2" s="97"/>
      <c r="I2" s="97"/>
      <c r="J2" s="96"/>
      <c r="K2" s="96"/>
      <c r="L2" s="97"/>
      <c r="M2" s="97"/>
      <c r="N2" s="97"/>
    </row>
    <row r="3" spans="1:16" x14ac:dyDescent="0.25">
      <c r="A3" s="73" t="s">
        <v>57</v>
      </c>
      <c r="B3" s="89">
        <v>4.6999999999999993</v>
      </c>
      <c r="C3" s="89">
        <v>0.14142135623734567</v>
      </c>
      <c r="D3" s="97">
        <f t="shared" ref="D3:D66" si="0">(C3/B3)*100</f>
        <v>3.008965026326504</v>
      </c>
      <c r="E3" t="str">
        <f>IF(D3&gt;25, "Yes", " ")</f>
        <v xml:space="preserve"> </v>
      </c>
      <c r="G3" s="89">
        <v>1.7</v>
      </c>
      <c r="H3" s="89">
        <v>0.42426406871192923</v>
      </c>
      <c r="I3" s="97">
        <f t="shared" ref="I3:I66" si="1">(H3/G3)*100</f>
        <v>24.956709924231131</v>
      </c>
      <c r="J3" t="str">
        <f>IF(I3&gt;25, "Yes", " ")</f>
        <v xml:space="preserve"> </v>
      </c>
      <c r="L3" s="89">
        <v>3</v>
      </c>
      <c r="M3" s="89">
        <v>0.28284271247461601</v>
      </c>
      <c r="N3" s="97">
        <f t="shared" ref="N3:N66" si="2">(M3/L3)*100</f>
        <v>9.4280904158205345</v>
      </c>
      <c r="O3" t="str">
        <f>IF(N3&gt;25, "Yes", " ")</f>
        <v xml:space="preserve"> </v>
      </c>
    </row>
    <row r="4" spans="1:16" x14ac:dyDescent="0.25">
      <c r="A4" s="73" t="s">
        <v>58</v>
      </c>
      <c r="B4" s="89">
        <v>1.6</v>
      </c>
      <c r="C4" s="89" t="e">
        <v>#DIV/0!</v>
      </c>
      <c r="D4" s="97" t="e">
        <f t="shared" si="0"/>
        <v>#DIV/0!</v>
      </c>
      <c r="E4" t="e">
        <f>IF(D4&gt;25, "Yes", " ")</f>
        <v>#DIV/0!</v>
      </c>
      <c r="G4" s="89">
        <v>0.4</v>
      </c>
      <c r="H4" s="89" t="e">
        <v>#DIV/0!</v>
      </c>
      <c r="I4" s="97" t="e">
        <f t="shared" si="1"/>
        <v>#DIV/0!</v>
      </c>
      <c r="J4" t="e">
        <f t="shared" ref="J4:J67" si="3">IF(I4&gt;25, "Yes", " ")</f>
        <v>#DIV/0!</v>
      </c>
      <c r="L4" s="89">
        <v>1.2000000000000002</v>
      </c>
      <c r="M4" s="89" t="e">
        <v>#DIV/0!</v>
      </c>
      <c r="N4" s="97" t="e">
        <f t="shared" si="2"/>
        <v>#DIV/0!</v>
      </c>
      <c r="O4" t="e">
        <f t="shared" ref="O4:O67" si="4">IF(N4&gt;25, "Yes", " ")</f>
        <v>#DIV/0!</v>
      </c>
    </row>
    <row r="5" spans="1:16" x14ac:dyDescent="0.25">
      <c r="A5" s="73" t="s">
        <v>59</v>
      </c>
      <c r="B5" s="89">
        <v>5.75</v>
      </c>
      <c r="C5" s="89">
        <v>0.21213203435596828</v>
      </c>
      <c r="D5" s="97">
        <f t="shared" si="0"/>
        <v>3.6892527714081442</v>
      </c>
      <c r="E5" t="str">
        <f t="shared" ref="E5:E67" si="5">IF(D5&gt;25, "Yes", " ")</f>
        <v xml:space="preserve"> </v>
      </c>
      <c r="G5" s="89">
        <v>1.3</v>
      </c>
      <c r="H5" s="89">
        <v>0</v>
      </c>
      <c r="I5" s="97">
        <f t="shared" si="1"/>
        <v>0</v>
      </c>
      <c r="J5" t="str">
        <f t="shared" si="3"/>
        <v xml:space="preserve"> </v>
      </c>
      <c r="L5" s="89">
        <v>4.45</v>
      </c>
      <c r="M5" s="89">
        <v>0.21213203435596828</v>
      </c>
      <c r="N5" s="97">
        <f t="shared" si="2"/>
        <v>4.7670120079992868</v>
      </c>
      <c r="O5" t="str">
        <f t="shared" si="4"/>
        <v xml:space="preserve"> </v>
      </c>
    </row>
    <row r="6" spans="1:16" x14ac:dyDescent="0.25">
      <c r="A6" s="73" t="s">
        <v>60</v>
      </c>
      <c r="B6" s="89">
        <v>3.05</v>
      </c>
      <c r="C6" s="89">
        <v>7.0710678118672834E-2</v>
      </c>
      <c r="D6" s="97">
        <f t="shared" si="0"/>
        <v>2.3183828891368141</v>
      </c>
      <c r="E6" t="str">
        <f t="shared" si="5"/>
        <v xml:space="preserve"> </v>
      </c>
      <c r="G6" s="89">
        <v>1</v>
      </c>
      <c r="H6" s="89">
        <v>0.14142135623731114</v>
      </c>
      <c r="I6" s="97">
        <f t="shared" si="1"/>
        <v>14.142135623731114</v>
      </c>
      <c r="J6" t="str">
        <f t="shared" si="3"/>
        <v xml:space="preserve"> </v>
      </c>
      <c r="L6" s="89">
        <v>2.0499999999999998</v>
      </c>
      <c r="M6" s="89">
        <v>7.0710678118660275E-2</v>
      </c>
      <c r="N6" s="97">
        <f t="shared" si="2"/>
        <v>3.4493013716419649</v>
      </c>
      <c r="O6" t="str">
        <f t="shared" si="4"/>
        <v xml:space="preserve"> </v>
      </c>
    </row>
    <row r="7" spans="1:16" x14ac:dyDescent="0.25">
      <c r="A7" s="95">
        <v>5</v>
      </c>
      <c r="B7" s="97"/>
      <c r="C7" s="97"/>
      <c r="D7" s="97"/>
      <c r="E7" t="str">
        <f t="shared" si="5"/>
        <v xml:space="preserve"> </v>
      </c>
      <c r="G7" s="97"/>
      <c r="H7" s="97"/>
      <c r="I7" s="97"/>
      <c r="J7" t="str">
        <f t="shared" si="3"/>
        <v xml:space="preserve"> </v>
      </c>
      <c r="L7" s="97"/>
      <c r="M7" s="97"/>
      <c r="N7" s="97"/>
      <c r="O7" t="str">
        <f t="shared" si="4"/>
        <v xml:space="preserve"> </v>
      </c>
    </row>
    <row r="8" spans="1:16" x14ac:dyDescent="0.25">
      <c r="A8" s="73" t="s">
        <v>57</v>
      </c>
      <c r="B8" s="89">
        <v>1.55</v>
      </c>
      <c r="C8" s="89">
        <v>7.0710678118654002E-2</v>
      </c>
      <c r="D8" s="97">
        <f t="shared" si="0"/>
        <v>4.5619792334615488</v>
      </c>
      <c r="E8" t="str">
        <f t="shared" si="5"/>
        <v xml:space="preserve"> </v>
      </c>
      <c r="G8" s="89">
        <v>0.35</v>
      </c>
      <c r="H8" s="89">
        <v>7.0710678118654974E-2</v>
      </c>
      <c r="I8" s="97">
        <f t="shared" si="1"/>
        <v>20.203050891044281</v>
      </c>
      <c r="J8" t="str">
        <f t="shared" si="3"/>
        <v xml:space="preserve"> </v>
      </c>
      <c r="L8" s="89">
        <v>1.2000000000000002</v>
      </c>
      <c r="M8" s="89">
        <v>0.141421356237308</v>
      </c>
      <c r="N8" s="97">
        <f t="shared" si="2"/>
        <v>11.785113019775666</v>
      </c>
      <c r="O8" t="str">
        <f t="shared" si="4"/>
        <v xml:space="preserve"> </v>
      </c>
    </row>
    <row r="9" spans="1:16" x14ac:dyDescent="0.25">
      <c r="A9" s="73" t="s">
        <v>58</v>
      </c>
      <c r="B9" s="89">
        <v>1.7000000000000002</v>
      </c>
      <c r="C9" s="89">
        <v>0.141421356237308</v>
      </c>
      <c r="D9" s="97">
        <f t="shared" si="0"/>
        <v>8.3189033080769406</v>
      </c>
      <c r="E9" t="str">
        <f t="shared" si="5"/>
        <v xml:space="preserve"> </v>
      </c>
      <c r="G9" s="89">
        <v>0.64999999999999991</v>
      </c>
      <c r="H9" s="89">
        <v>7.0710678118655571E-2</v>
      </c>
      <c r="I9" s="97">
        <f t="shared" si="1"/>
        <v>10.878565864408552</v>
      </c>
      <c r="J9" t="str">
        <f t="shared" si="3"/>
        <v xml:space="preserve"> </v>
      </c>
      <c r="L9" s="89">
        <v>1.05</v>
      </c>
      <c r="M9" s="89">
        <v>7.0710678118654002E-2</v>
      </c>
      <c r="N9" s="97">
        <f t="shared" si="2"/>
        <v>6.7343502970146671</v>
      </c>
      <c r="O9" t="str">
        <f t="shared" si="4"/>
        <v xml:space="preserve"> </v>
      </c>
    </row>
    <row r="10" spans="1:16" x14ac:dyDescent="0.25">
      <c r="A10" s="73" t="s">
        <v>59</v>
      </c>
      <c r="B10" s="89">
        <v>2.4500000000000002</v>
      </c>
      <c r="C10" s="89">
        <v>7.0710678118635156E-2</v>
      </c>
      <c r="D10" s="97">
        <f t="shared" si="0"/>
        <v>2.8861501272912307</v>
      </c>
      <c r="E10" t="str">
        <f t="shared" si="5"/>
        <v xml:space="preserve"> </v>
      </c>
      <c r="G10" s="89">
        <v>0.9</v>
      </c>
      <c r="H10" s="89">
        <v>0.14142135623730956</v>
      </c>
      <c r="I10" s="97">
        <f t="shared" si="1"/>
        <v>15.713484026367727</v>
      </c>
      <c r="J10" t="str">
        <f t="shared" si="3"/>
        <v xml:space="preserve"> </v>
      </c>
      <c r="L10" s="89">
        <v>1.5499999999999998</v>
      </c>
      <c r="M10" s="89">
        <v>7.0710678118660275E-2</v>
      </c>
      <c r="N10" s="97">
        <f t="shared" si="2"/>
        <v>4.5619792334619538</v>
      </c>
      <c r="O10" t="str">
        <f t="shared" si="4"/>
        <v xml:space="preserve"> </v>
      </c>
    </row>
    <row r="11" spans="1:16" x14ac:dyDescent="0.25">
      <c r="A11" s="73" t="s">
        <v>60</v>
      </c>
      <c r="B11" s="89">
        <v>3.1500000000000004</v>
      </c>
      <c r="C11" s="89">
        <v>7.0710678118622597E-2</v>
      </c>
      <c r="D11" s="97">
        <f t="shared" si="0"/>
        <v>2.2447834323372251</v>
      </c>
      <c r="E11" t="str">
        <f t="shared" si="5"/>
        <v xml:space="preserve"> </v>
      </c>
      <c r="G11" s="89">
        <v>0.65</v>
      </c>
      <c r="H11" s="89">
        <v>0.21213203435596434</v>
      </c>
      <c r="I11" s="97">
        <f t="shared" si="1"/>
        <v>32.635697593225281</v>
      </c>
      <c r="J11" t="str">
        <f t="shared" si="3"/>
        <v>Yes</v>
      </c>
      <c r="K11" t="s">
        <v>125</v>
      </c>
      <c r="L11" s="89">
        <v>2.5</v>
      </c>
      <c r="M11" s="89">
        <v>0.14142135623732055</v>
      </c>
      <c r="N11" s="97">
        <f t="shared" si="2"/>
        <v>5.656854249492822</v>
      </c>
      <c r="O11" t="str">
        <f t="shared" si="4"/>
        <v xml:space="preserve"> </v>
      </c>
    </row>
    <row r="12" spans="1:16" x14ac:dyDescent="0.25">
      <c r="A12" s="95">
        <v>11</v>
      </c>
      <c r="B12" s="97"/>
      <c r="C12" s="97"/>
      <c r="D12" s="97"/>
      <c r="E12" t="str">
        <f t="shared" si="5"/>
        <v xml:space="preserve"> </v>
      </c>
      <c r="G12" s="97"/>
      <c r="H12" s="97"/>
      <c r="I12" s="97"/>
      <c r="J12" t="str">
        <f t="shared" si="3"/>
        <v xml:space="preserve"> </v>
      </c>
      <c r="L12" s="97"/>
      <c r="M12" s="97"/>
      <c r="N12" s="97"/>
      <c r="O12" t="str">
        <f t="shared" si="4"/>
        <v xml:space="preserve"> </v>
      </c>
    </row>
    <row r="13" spans="1:16" x14ac:dyDescent="0.25">
      <c r="A13" s="73" t="s">
        <v>61</v>
      </c>
      <c r="B13" s="89">
        <v>4.1999999999999993</v>
      </c>
      <c r="C13" s="89">
        <v>0.14142135623734567</v>
      </c>
      <c r="D13" s="97">
        <f t="shared" si="0"/>
        <v>3.3671751485082306</v>
      </c>
      <c r="E13" t="str">
        <f t="shared" si="5"/>
        <v xml:space="preserve"> </v>
      </c>
      <c r="G13" s="89">
        <v>1.5</v>
      </c>
      <c r="H13" s="89">
        <v>0</v>
      </c>
      <c r="I13" s="97">
        <f t="shared" si="1"/>
        <v>0</v>
      </c>
      <c r="J13" t="str">
        <f t="shared" si="3"/>
        <v xml:space="preserve"> </v>
      </c>
      <c r="L13" s="89">
        <v>2.6999999999999997</v>
      </c>
      <c r="M13" s="89">
        <v>0.14142135623731428</v>
      </c>
      <c r="N13" s="97">
        <f t="shared" si="2"/>
        <v>5.2378280087894185</v>
      </c>
      <c r="O13" t="str">
        <f t="shared" si="4"/>
        <v xml:space="preserve"> </v>
      </c>
    </row>
    <row r="14" spans="1:16" x14ac:dyDescent="0.25">
      <c r="A14" s="73" t="s">
        <v>62</v>
      </c>
      <c r="B14" s="89">
        <v>3.35</v>
      </c>
      <c r="C14" s="89">
        <v>0.21213203435596828</v>
      </c>
      <c r="D14" s="97">
        <f t="shared" si="0"/>
        <v>6.3322995330139786</v>
      </c>
      <c r="E14" t="str">
        <f t="shared" si="5"/>
        <v xml:space="preserve"> </v>
      </c>
      <c r="G14" s="89">
        <v>1</v>
      </c>
      <c r="H14" s="89">
        <v>0.14142135623731114</v>
      </c>
      <c r="I14" s="97">
        <f t="shared" si="1"/>
        <v>14.142135623731114</v>
      </c>
      <c r="J14" t="str">
        <f t="shared" si="3"/>
        <v xml:space="preserve"> </v>
      </c>
      <c r="L14" s="89">
        <v>2.35</v>
      </c>
      <c r="M14" s="89">
        <v>7.0710678118647716E-2</v>
      </c>
      <c r="N14" s="97">
        <f t="shared" si="2"/>
        <v>3.0089650263254346</v>
      </c>
      <c r="O14" t="str">
        <f t="shared" si="4"/>
        <v xml:space="preserve"> </v>
      </c>
    </row>
    <row r="15" spans="1:16" x14ac:dyDescent="0.25">
      <c r="A15" s="73" t="s">
        <v>63</v>
      </c>
      <c r="B15" s="89">
        <v>4.5</v>
      </c>
      <c r="C15" s="89">
        <v>0.14142135623729543</v>
      </c>
      <c r="D15" s="97">
        <f t="shared" si="0"/>
        <v>3.142696805273232</v>
      </c>
      <c r="E15" t="str">
        <f t="shared" si="5"/>
        <v xml:space="preserve"> </v>
      </c>
      <c r="G15" s="89">
        <v>2.2000000000000002</v>
      </c>
      <c r="H15" s="89">
        <v>0.1414213562373017</v>
      </c>
      <c r="I15" s="97">
        <f t="shared" si="1"/>
        <v>6.4282434653318958</v>
      </c>
      <c r="J15" t="str">
        <f t="shared" si="3"/>
        <v xml:space="preserve"> </v>
      </c>
      <c r="L15" s="89">
        <v>2.2999999999999998</v>
      </c>
      <c r="M15" s="89">
        <v>4.2146848510894035E-8</v>
      </c>
      <c r="N15" s="97">
        <f t="shared" si="2"/>
        <v>1.8324716743866974E-6</v>
      </c>
      <c r="O15" t="str">
        <f t="shared" si="4"/>
        <v xml:space="preserve"> </v>
      </c>
    </row>
    <row r="16" spans="1:16" x14ac:dyDescent="0.25">
      <c r="A16" s="73" t="s">
        <v>64</v>
      </c>
      <c r="B16" s="89">
        <v>4.0999999999999996</v>
      </c>
      <c r="C16" s="89" t="e">
        <v>#DIV/0!</v>
      </c>
      <c r="D16" s="97" t="e">
        <f t="shared" si="0"/>
        <v>#DIV/0!</v>
      </c>
      <c r="E16" t="e">
        <f t="shared" si="5"/>
        <v>#DIV/0!</v>
      </c>
      <c r="G16" s="89">
        <v>1.1000000000000001</v>
      </c>
      <c r="H16" s="89" t="e">
        <v>#DIV/0!</v>
      </c>
      <c r="I16" s="97" t="e">
        <f t="shared" si="1"/>
        <v>#DIV/0!</v>
      </c>
      <c r="J16" t="e">
        <f t="shared" si="3"/>
        <v>#DIV/0!</v>
      </c>
      <c r="L16" s="89">
        <v>2.9999999999999996</v>
      </c>
      <c r="M16" s="89" t="e">
        <v>#DIV/0!</v>
      </c>
      <c r="N16" s="97" t="e">
        <f t="shared" si="2"/>
        <v>#DIV/0!</v>
      </c>
      <c r="O16" t="e">
        <f t="shared" si="4"/>
        <v>#DIV/0!</v>
      </c>
    </row>
    <row r="17" spans="1:16" x14ac:dyDescent="0.25">
      <c r="A17" s="95">
        <v>14</v>
      </c>
      <c r="B17" s="97"/>
      <c r="C17" s="97"/>
      <c r="D17" s="97"/>
      <c r="E17" t="str">
        <f t="shared" si="5"/>
        <v xml:space="preserve"> </v>
      </c>
      <c r="G17" s="97"/>
      <c r="H17" s="97"/>
      <c r="I17" s="97"/>
      <c r="J17" t="str">
        <f t="shared" si="3"/>
        <v xml:space="preserve"> </v>
      </c>
      <c r="L17" s="97"/>
      <c r="M17" s="97"/>
      <c r="N17" s="97"/>
      <c r="O17" t="str">
        <f t="shared" si="4"/>
        <v xml:space="preserve"> </v>
      </c>
    </row>
    <row r="18" spans="1:16" x14ac:dyDescent="0.25">
      <c r="A18" s="73" t="s">
        <v>57</v>
      </c>
      <c r="B18" s="89">
        <v>0.65</v>
      </c>
      <c r="C18" s="89">
        <v>0.21213203435596434</v>
      </c>
      <c r="D18" s="97">
        <f t="shared" si="0"/>
        <v>32.635697593225281</v>
      </c>
      <c r="E18" t="str">
        <f t="shared" si="5"/>
        <v>Yes</v>
      </c>
      <c r="F18" t="s">
        <v>125</v>
      </c>
      <c r="G18" s="89">
        <v>0.3</v>
      </c>
      <c r="H18" s="89">
        <v>0.28284271247461906</v>
      </c>
      <c r="I18" s="97">
        <f t="shared" si="1"/>
        <v>94.280904158206354</v>
      </c>
      <c r="J18" t="str">
        <f t="shared" si="3"/>
        <v>Yes</v>
      </c>
      <c r="K18" t="s">
        <v>125</v>
      </c>
      <c r="L18" s="89">
        <v>0.35000000000000003</v>
      </c>
      <c r="M18" s="89">
        <v>0.49497474683058335</v>
      </c>
      <c r="N18" s="97">
        <f t="shared" si="2"/>
        <v>141.42135623730951</v>
      </c>
      <c r="O18" t="str">
        <f t="shared" si="4"/>
        <v>Yes</v>
      </c>
      <c r="P18">
        <v>3</v>
      </c>
    </row>
    <row r="19" spans="1:16" x14ac:dyDescent="0.25">
      <c r="A19" s="73" t="s">
        <v>58</v>
      </c>
      <c r="B19" s="89">
        <v>1.9</v>
      </c>
      <c r="C19" s="89">
        <v>0.14142135623731114</v>
      </c>
      <c r="D19" s="97">
        <f t="shared" si="0"/>
        <v>7.4432292756479557</v>
      </c>
      <c r="E19" t="str">
        <f t="shared" si="5"/>
        <v xml:space="preserve"> </v>
      </c>
      <c r="G19" s="89">
        <v>0.6</v>
      </c>
      <c r="H19" s="89">
        <v>0.14142135623730956</v>
      </c>
      <c r="I19" s="97">
        <f t="shared" si="1"/>
        <v>23.570226039551596</v>
      </c>
      <c r="J19" t="str">
        <f t="shared" si="3"/>
        <v xml:space="preserve"> </v>
      </c>
      <c r="L19" s="89">
        <v>1.3</v>
      </c>
      <c r="M19" s="89">
        <v>0</v>
      </c>
      <c r="N19" s="97">
        <f t="shared" si="2"/>
        <v>0</v>
      </c>
      <c r="O19" t="str">
        <f t="shared" si="4"/>
        <v xml:space="preserve"> </v>
      </c>
    </row>
    <row r="20" spans="1:16" x14ac:dyDescent="0.25">
      <c r="A20" s="73" t="s">
        <v>59</v>
      </c>
      <c r="B20" s="89">
        <v>3.95</v>
      </c>
      <c r="C20" s="89">
        <v>7.0710678118647716E-2</v>
      </c>
      <c r="D20" s="97">
        <f t="shared" si="0"/>
        <v>1.7901437498391828</v>
      </c>
      <c r="E20" t="str">
        <f t="shared" si="5"/>
        <v xml:space="preserve"> </v>
      </c>
      <c r="G20" s="89">
        <v>0.8</v>
      </c>
      <c r="H20" s="89">
        <v>0.14142135623730878</v>
      </c>
      <c r="I20" s="97">
        <f t="shared" si="1"/>
        <v>17.677669529663596</v>
      </c>
      <c r="J20" t="str">
        <f t="shared" si="3"/>
        <v xml:space="preserve"> </v>
      </c>
      <c r="L20" s="89">
        <v>3.15</v>
      </c>
      <c r="M20" s="89">
        <v>0.21213203435596828</v>
      </c>
      <c r="N20" s="97">
        <f t="shared" si="2"/>
        <v>6.7343502970148652</v>
      </c>
      <c r="O20" t="str">
        <f t="shared" si="4"/>
        <v xml:space="preserve"> </v>
      </c>
    </row>
    <row r="21" spans="1:16" x14ac:dyDescent="0.25">
      <c r="A21" s="73" t="s">
        <v>60</v>
      </c>
      <c r="B21" s="89">
        <v>3.25</v>
      </c>
      <c r="C21" s="89">
        <v>7.0710678118672834E-2</v>
      </c>
      <c r="D21" s="97">
        <f t="shared" si="0"/>
        <v>2.175713172882241</v>
      </c>
      <c r="E21" t="str">
        <f t="shared" si="5"/>
        <v xml:space="preserve"> </v>
      </c>
      <c r="G21" s="89">
        <v>0.6</v>
      </c>
      <c r="H21" s="89">
        <v>0</v>
      </c>
      <c r="I21" s="97">
        <f t="shared" si="1"/>
        <v>0</v>
      </c>
      <c r="J21" t="str">
        <f t="shared" si="3"/>
        <v xml:space="preserve"> </v>
      </c>
      <c r="L21" s="89">
        <v>2.65</v>
      </c>
      <c r="M21" s="89">
        <v>7.0710678118647716E-2</v>
      </c>
      <c r="N21" s="97">
        <f t="shared" si="2"/>
        <v>2.6683274761753855</v>
      </c>
      <c r="O21" t="str">
        <f t="shared" si="4"/>
        <v xml:space="preserve"> </v>
      </c>
    </row>
    <row r="22" spans="1:16" x14ac:dyDescent="0.25">
      <c r="A22" s="95">
        <v>18</v>
      </c>
      <c r="B22" s="97"/>
      <c r="C22" s="97"/>
      <c r="D22" s="97"/>
      <c r="E22" t="str">
        <f t="shared" si="5"/>
        <v xml:space="preserve"> </v>
      </c>
      <c r="G22" s="97"/>
      <c r="H22" s="97"/>
      <c r="I22" s="97"/>
      <c r="J22" t="str">
        <f t="shared" si="3"/>
        <v xml:space="preserve"> </v>
      </c>
      <c r="L22" s="97"/>
      <c r="M22" s="97"/>
      <c r="N22" s="97"/>
      <c r="O22" t="str">
        <f t="shared" si="4"/>
        <v xml:space="preserve"> </v>
      </c>
    </row>
    <row r="23" spans="1:16" x14ac:dyDescent="0.25">
      <c r="A23" s="73" t="s">
        <v>66</v>
      </c>
      <c r="B23" s="89">
        <v>1.5</v>
      </c>
      <c r="C23" s="89">
        <v>0.28284271247461912</v>
      </c>
      <c r="D23" s="97">
        <f t="shared" si="0"/>
        <v>18.856180831641275</v>
      </c>
      <c r="E23" t="str">
        <f t="shared" si="5"/>
        <v xml:space="preserve"> </v>
      </c>
      <c r="G23" s="89">
        <v>0.7</v>
      </c>
      <c r="H23" s="89">
        <v>0.42426406871192884</v>
      </c>
      <c r="I23" s="97">
        <f t="shared" si="1"/>
        <v>60.609152673132691</v>
      </c>
      <c r="J23" t="str">
        <f t="shared" si="3"/>
        <v>Yes</v>
      </c>
      <c r="K23">
        <v>3</v>
      </c>
      <c r="L23" s="89">
        <v>0.8</v>
      </c>
      <c r="M23" s="89">
        <v>0.14142135623730878</v>
      </c>
      <c r="N23" s="97">
        <f t="shared" si="2"/>
        <v>17.677669529663596</v>
      </c>
      <c r="O23" t="str">
        <f t="shared" si="4"/>
        <v xml:space="preserve"> </v>
      </c>
    </row>
    <row r="24" spans="1:16" x14ac:dyDescent="0.25">
      <c r="A24" s="73" t="s">
        <v>67</v>
      </c>
      <c r="B24" s="89">
        <v>1.2999999999999998</v>
      </c>
      <c r="C24" s="89">
        <v>0.14142135623731114</v>
      </c>
      <c r="D24" s="97">
        <f t="shared" si="0"/>
        <v>10.878565864408552</v>
      </c>
      <c r="E24" t="str">
        <f t="shared" si="5"/>
        <v xml:space="preserve"> </v>
      </c>
      <c r="G24" s="89">
        <v>0.1</v>
      </c>
      <c r="H24" s="89">
        <v>0.14142135623730953</v>
      </c>
      <c r="I24" s="97">
        <f t="shared" si="1"/>
        <v>141.42135623730951</v>
      </c>
      <c r="J24" t="str">
        <f t="shared" si="3"/>
        <v>Yes</v>
      </c>
      <c r="K24" t="s">
        <v>125</v>
      </c>
      <c r="L24" s="89">
        <v>1.2</v>
      </c>
      <c r="M24" s="89">
        <v>0</v>
      </c>
      <c r="N24" s="97">
        <f t="shared" si="2"/>
        <v>0</v>
      </c>
      <c r="O24" t="str">
        <f t="shared" si="4"/>
        <v xml:space="preserve"> </v>
      </c>
    </row>
    <row r="25" spans="1:16" x14ac:dyDescent="0.25">
      <c r="A25" s="73" t="s">
        <v>68</v>
      </c>
      <c r="B25" s="89">
        <v>1.05</v>
      </c>
      <c r="C25" s="89">
        <v>7.0710678118654002E-2</v>
      </c>
      <c r="D25" s="97">
        <f t="shared" si="0"/>
        <v>6.7343502970146671</v>
      </c>
      <c r="E25" t="str">
        <f t="shared" si="5"/>
        <v xml:space="preserve"> </v>
      </c>
      <c r="G25" s="89">
        <v>0.5</v>
      </c>
      <c r="H25" s="89">
        <v>0</v>
      </c>
      <c r="I25" s="97">
        <f t="shared" si="1"/>
        <v>0</v>
      </c>
      <c r="J25" t="str">
        <f t="shared" si="3"/>
        <v xml:space="preserve"> </v>
      </c>
      <c r="L25" s="89">
        <v>0.55000000000000004</v>
      </c>
      <c r="M25" s="89">
        <v>7.0710678118654779E-2</v>
      </c>
      <c r="N25" s="97">
        <f t="shared" si="2"/>
        <v>12.856486930664504</v>
      </c>
      <c r="O25" t="str">
        <f t="shared" si="4"/>
        <v xml:space="preserve"> </v>
      </c>
    </row>
    <row r="26" spans="1:16" x14ac:dyDescent="0.25">
      <c r="A26" s="73" t="s">
        <v>69</v>
      </c>
      <c r="B26" s="89">
        <v>0.9</v>
      </c>
      <c r="C26" s="89">
        <v>0.14142135623730956</v>
      </c>
      <c r="D26" s="97">
        <f t="shared" si="0"/>
        <v>15.713484026367727</v>
      </c>
      <c r="E26" t="str">
        <f t="shared" si="5"/>
        <v xml:space="preserve"> </v>
      </c>
      <c r="G26" s="89">
        <v>0.5</v>
      </c>
      <c r="H26" s="89">
        <v>0.28284271247461895</v>
      </c>
      <c r="I26" s="97">
        <f t="shared" si="1"/>
        <v>56.56854249492379</v>
      </c>
      <c r="J26" t="str">
        <f t="shared" si="3"/>
        <v>Yes</v>
      </c>
      <c r="K26" t="s">
        <v>125</v>
      </c>
      <c r="L26" s="89">
        <v>0.4</v>
      </c>
      <c r="M26" s="89">
        <v>0.14142135623730936</v>
      </c>
      <c r="N26" s="97">
        <f t="shared" si="2"/>
        <v>35.355339059327342</v>
      </c>
      <c r="O26" t="str">
        <f t="shared" si="4"/>
        <v>Yes</v>
      </c>
      <c r="P26" t="s">
        <v>125</v>
      </c>
    </row>
    <row r="27" spans="1:16" x14ac:dyDescent="0.25">
      <c r="A27" s="95">
        <v>21</v>
      </c>
      <c r="B27" s="97"/>
      <c r="C27" s="97"/>
      <c r="D27" s="97"/>
      <c r="E27" t="str">
        <f t="shared" si="5"/>
        <v xml:space="preserve"> </v>
      </c>
      <c r="G27" s="97"/>
      <c r="H27" s="97"/>
      <c r="I27" s="97"/>
      <c r="J27" t="str">
        <f t="shared" si="3"/>
        <v xml:space="preserve"> </v>
      </c>
      <c r="L27" s="97"/>
      <c r="M27" s="97"/>
      <c r="N27" s="97"/>
      <c r="O27" t="str">
        <f t="shared" si="4"/>
        <v xml:space="preserve"> </v>
      </c>
    </row>
    <row r="28" spans="1:16" x14ac:dyDescent="0.25">
      <c r="A28" s="73" t="s">
        <v>66</v>
      </c>
      <c r="B28" s="89">
        <v>1.5</v>
      </c>
      <c r="C28" s="89">
        <v>0.14142135623731114</v>
      </c>
      <c r="D28" s="97">
        <f t="shared" si="0"/>
        <v>9.4280904158207424</v>
      </c>
      <c r="E28" t="str">
        <f t="shared" si="5"/>
        <v xml:space="preserve"> </v>
      </c>
      <c r="G28" s="89">
        <v>0.35</v>
      </c>
      <c r="H28" s="89">
        <v>0.21213203435596442</v>
      </c>
      <c r="I28" s="97">
        <f t="shared" si="1"/>
        <v>60.609152673132691</v>
      </c>
      <c r="J28" t="str">
        <f t="shared" si="3"/>
        <v>Yes</v>
      </c>
      <c r="K28" t="s">
        <v>125</v>
      </c>
      <c r="L28" s="89">
        <v>1.1499999999999999</v>
      </c>
      <c r="M28" s="89">
        <v>0.35355339059327501</v>
      </c>
      <c r="N28" s="97">
        <f t="shared" si="2"/>
        <v>30.743773095067397</v>
      </c>
      <c r="O28" t="str">
        <f t="shared" si="4"/>
        <v>Yes</v>
      </c>
      <c r="P28">
        <v>3</v>
      </c>
    </row>
    <row r="29" spans="1:16" x14ac:dyDescent="0.25">
      <c r="A29" s="73" t="s">
        <v>67</v>
      </c>
      <c r="B29" s="89">
        <v>1.7</v>
      </c>
      <c r="C29" s="89">
        <v>0.28284271247461912</v>
      </c>
      <c r="D29" s="97">
        <f t="shared" si="0"/>
        <v>16.637806616154066</v>
      </c>
      <c r="E29" t="str">
        <f t="shared" si="5"/>
        <v xml:space="preserve"> </v>
      </c>
      <c r="G29" s="89">
        <v>0.65</v>
      </c>
      <c r="H29" s="89">
        <v>0.21213203435596434</v>
      </c>
      <c r="I29" s="97">
        <f t="shared" si="1"/>
        <v>32.635697593225281</v>
      </c>
      <c r="J29" t="str">
        <f>IF(I29&gt;25, "Yes", " ")</f>
        <v>Yes</v>
      </c>
      <c r="K29" t="s">
        <v>125</v>
      </c>
      <c r="L29" s="89">
        <v>1.0499999999999998</v>
      </c>
      <c r="M29" s="89">
        <v>0.49497474683058384</v>
      </c>
      <c r="N29" s="97">
        <f t="shared" si="2"/>
        <v>47.140452079103227</v>
      </c>
      <c r="O29" t="str">
        <f t="shared" si="4"/>
        <v>Yes</v>
      </c>
      <c r="P29">
        <v>3</v>
      </c>
    </row>
    <row r="30" spans="1:16" x14ac:dyDescent="0.25">
      <c r="A30" s="73" t="s">
        <v>68</v>
      </c>
      <c r="B30" s="89">
        <v>2.2999999999999998</v>
      </c>
      <c r="C30" s="89">
        <v>0</v>
      </c>
      <c r="D30" s="97">
        <f t="shared" si="0"/>
        <v>0</v>
      </c>
      <c r="E30" t="str">
        <f t="shared" si="5"/>
        <v xml:space="preserve"> </v>
      </c>
      <c r="G30" s="89">
        <v>1</v>
      </c>
      <c r="H30" s="89">
        <v>0.14142135623731114</v>
      </c>
      <c r="I30" s="97">
        <f t="shared" si="1"/>
        <v>14.142135623731114</v>
      </c>
      <c r="J30" t="str">
        <f t="shared" si="3"/>
        <v xml:space="preserve"> </v>
      </c>
      <c r="L30" s="89">
        <v>1.2999999999999998</v>
      </c>
      <c r="M30" s="89">
        <v>0.14142135623730956</v>
      </c>
      <c r="N30" s="97">
        <f t="shared" si="2"/>
        <v>10.878565864408429</v>
      </c>
      <c r="O30" t="str">
        <f t="shared" si="4"/>
        <v xml:space="preserve"> </v>
      </c>
    </row>
    <row r="31" spans="1:16" x14ac:dyDescent="0.25">
      <c r="A31" s="73" t="s">
        <v>69</v>
      </c>
      <c r="B31" s="89">
        <v>2.2000000000000002</v>
      </c>
      <c r="C31" s="89">
        <v>0.1414213562373017</v>
      </c>
      <c r="D31" s="97">
        <f t="shared" si="0"/>
        <v>6.4282434653318958</v>
      </c>
      <c r="E31" t="str">
        <f t="shared" si="5"/>
        <v xml:space="preserve"> </v>
      </c>
      <c r="G31" s="89">
        <v>0.3</v>
      </c>
      <c r="H31" s="89" t="e">
        <v>#DIV/0!</v>
      </c>
      <c r="I31" s="97" t="e">
        <f t="shared" si="1"/>
        <v>#DIV/0!</v>
      </c>
      <c r="J31" t="e">
        <f t="shared" si="3"/>
        <v>#DIV/0!</v>
      </c>
      <c r="L31" s="89">
        <v>1.9999999999999998</v>
      </c>
      <c r="M31" s="89" t="e">
        <v>#DIV/0!</v>
      </c>
      <c r="N31" s="97" t="e">
        <f t="shared" si="2"/>
        <v>#DIV/0!</v>
      </c>
      <c r="O31" t="e">
        <f t="shared" si="4"/>
        <v>#DIV/0!</v>
      </c>
    </row>
    <row r="32" spans="1:16" x14ac:dyDescent="0.25">
      <c r="A32" s="95">
        <v>30</v>
      </c>
      <c r="B32" s="97"/>
      <c r="C32" s="97"/>
      <c r="D32" s="97"/>
      <c r="E32" t="str">
        <f t="shared" si="5"/>
        <v xml:space="preserve"> </v>
      </c>
      <c r="G32" s="97"/>
      <c r="H32" s="97"/>
      <c r="I32" s="97"/>
      <c r="J32" t="str">
        <f t="shared" si="3"/>
        <v xml:space="preserve"> </v>
      </c>
      <c r="L32" s="97"/>
      <c r="M32" s="97"/>
      <c r="N32" s="97"/>
      <c r="O32" t="str">
        <f t="shared" si="4"/>
        <v xml:space="preserve"> </v>
      </c>
    </row>
    <row r="33" spans="1:16" x14ac:dyDescent="0.25">
      <c r="A33" s="73" t="s">
        <v>66</v>
      </c>
      <c r="B33" s="89">
        <v>6.9</v>
      </c>
      <c r="C33" s="89">
        <v>0.14142135623724519</v>
      </c>
      <c r="D33" s="97">
        <f t="shared" si="0"/>
        <v>2.0495848730035533</v>
      </c>
      <c r="E33" t="str">
        <f t="shared" si="5"/>
        <v xml:space="preserve"> </v>
      </c>
      <c r="G33" s="89">
        <v>3.5</v>
      </c>
      <c r="H33" s="89">
        <v>0.141421356237308</v>
      </c>
      <c r="I33" s="97">
        <f t="shared" si="1"/>
        <v>4.0406101782087998</v>
      </c>
      <c r="J33" t="str">
        <f t="shared" si="3"/>
        <v xml:space="preserve"> </v>
      </c>
      <c r="L33" s="89">
        <v>3.4</v>
      </c>
      <c r="M33" s="89">
        <v>0</v>
      </c>
      <c r="N33" s="97">
        <f t="shared" si="2"/>
        <v>0</v>
      </c>
      <c r="O33" t="str">
        <f t="shared" si="4"/>
        <v xml:space="preserve"> </v>
      </c>
    </row>
    <row r="34" spans="1:16" x14ac:dyDescent="0.25">
      <c r="A34" s="73" t="s">
        <v>67</v>
      </c>
      <c r="B34" s="89">
        <v>14.2</v>
      </c>
      <c r="C34" s="89">
        <v>0.28284271247469134</v>
      </c>
      <c r="D34" s="97">
        <f t="shared" si="0"/>
        <v>1.991850087849939</v>
      </c>
      <c r="E34" t="str">
        <f t="shared" si="5"/>
        <v xml:space="preserve"> </v>
      </c>
      <c r="G34" s="89">
        <v>6.3000000000000007</v>
      </c>
      <c r="H34" s="89">
        <v>0.14142135623724519</v>
      </c>
      <c r="I34" s="97">
        <f t="shared" si="1"/>
        <v>2.2447834323372251</v>
      </c>
      <c r="J34" t="str">
        <f t="shared" si="3"/>
        <v xml:space="preserve"> </v>
      </c>
      <c r="L34" s="89">
        <v>7.9</v>
      </c>
      <c r="M34" s="89">
        <v>0.14142135623729543</v>
      </c>
      <c r="N34" s="97">
        <f t="shared" si="2"/>
        <v>1.7901437498391828</v>
      </c>
      <c r="O34" t="str">
        <f t="shared" si="4"/>
        <v xml:space="preserve"> </v>
      </c>
    </row>
    <row r="35" spans="1:16" x14ac:dyDescent="0.25">
      <c r="A35" s="73" t="s">
        <v>68</v>
      </c>
      <c r="B35" s="89">
        <v>27.25</v>
      </c>
      <c r="C35" s="89">
        <v>5.3033008588991066</v>
      </c>
      <c r="D35" s="97">
        <f t="shared" si="0"/>
        <v>19.461654528070117</v>
      </c>
      <c r="E35" t="str">
        <f t="shared" si="5"/>
        <v xml:space="preserve"> </v>
      </c>
      <c r="G35" s="89">
        <v>9.25</v>
      </c>
      <c r="H35" s="89">
        <v>0.35355339059327379</v>
      </c>
      <c r="I35" s="97">
        <f t="shared" si="1"/>
        <v>3.8221988172245815</v>
      </c>
      <c r="J35" t="str">
        <f t="shared" si="3"/>
        <v xml:space="preserve"> </v>
      </c>
      <c r="L35" s="89">
        <v>18</v>
      </c>
      <c r="M35" s="89">
        <v>4.9497474683058327</v>
      </c>
      <c r="N35" s="97">
        <f t="shared" si="2"/>
        <v>27.498597046143512</v>
      </c>
      <c r="O35" t="str">
        <f t="shared" si="4"/>
        <v>Yes</v>
      </c>
      <c r="P35">
        <v>3</v>
      </c>
    </row>
    <row r="36" spans="1:16" x14ac:dyDescent="0.25">
      <c r="A36" s="73" t="s">
        <v>70</v>
      </c>
      <c r="B36" s="89">
        <v>9.3000000000000007</v>
      </c>
      <c r="C36" s="89">
        <v>0.70710678118654757</v>
      </c>
      <c r="D36" s="97">
        <f t="shared" si="0"/>
        <v>7.6032987224359943</v>
      </c>
      <c r="E36" t="str">
        <f t="shared" si="5"/>
        <v xml:space="preserve"> </v>
      </c>
      <c r="G36" s="89">
        <v>4.5999999999999996</v>
      </c>
      <c r="H36" s="89">
        <v>0.56568542494924456</v>
      </c>
      <c r="I36" s="97">
        <f t="shared" si="1"/>
        <v>12.297509238027057</v>
      </c>
      <c r="J36" t="str">
        <f t="shared" si="3"/>
        <v xml:space="preserve"> </v>
      </c>
      <c r="L36" s="89">
        <v>4.7000000000000011</v>
      </c>
      <c r="M36" s="89">
        <v>0.14142135623727031</v>
      </c>
      <c r="N36" s="97">
        <f t="shared" si="2"/>
        <v>3.0089650263248995</v>
      </c>
      <c r="O36" t="str">
        <f t="shared" si="4"/>
        <v xml:space="preserve"> </v>
      </c>
    </row>
    <row r="37" spans="1:16" x14ac:dyDescent="0.25">
      <c r="A37" s="95">
        <v>32</v>
      </c>
      <c r="B37" s="97"/>
      <c r="C37" s="97"/>
      <c r="D37" s="97"/>
      <c r="E37" t="str">
        <f t="shared" si="5"/>
        <v xml:space="preserve"> </v>
      </c>
      <c r="G37" s="97"/>
      <c r="H37" s="97"/>
      <c r="I37" s="97"/>
      <c r="J37" t="str">
        <f t="shared" si="3"/>
        <v xml:space="preserve"> </v>
      </c>
      <c r="L37" s="97"/>
      <c r="M37" s="97"/>
      <c r="N37" s="97"/>
      <c r="O37" t="str">
        <f t="shared" si="4"/>
        <v xml:space="preserve"> </v>
      </c>
    </row>
    <row r="38" spans="1:16" x14ac:dyDescent="0.25">
      <c r="A38" s="73" t="s">
        <v>71</v>
      </c>
      <c r="B38" s="89">
        <v>2.2000000000000002</v>
      </c>
      <c r="C38" s="89">
        <v>0</v>
      </c>
      <c r="D38" s="97">
        <f t="shared" si="0"/>
        <v>0</v>
      </c>
      <c r="E38" t="str">
        <f t="shared" si="5"/>
        <v xml:space="preserve"> </v>
      </c>
      <c r="G38" s="89">
        <v>0.7</v>
      </c>
      <c r="H38" s="89">
        <v>0.14142135623730995</v>
      </c>
      <c r="I38" s="97">
        <f t="shared" si="1"/>
        <v>20.203050891044281</v>
      </c>
      <c r="J38" t="str">
        <f t="shared" si="3"/>
        <v xml:space="preserve"> </v>
      </c>
      <c r="L38" s="89">
        <v>1.5</v>
      </c>
      <c r="M38" s="89">
        <v>0.14142135623731428</v>
      </c>
      <c r="N38" s="97">
        <f t="shared" si="2"/>
        <v>9.428090415820952</v>
      </c>
      <c r="O38" t="str">
        <f t="shared" si="4"/>
        <v xml:space="preserve"> </v>
      </c>
    </row>
    <row r="39" spans="1:16" x14ac:dyDescent="0.25">
      <c r="A39" s="73" t="s">
        <v>72</v>
      </c>
      <c r="B39" s="89">
        <v>2.9</v>
      </c>
      <c r="C39" s="89">
        <v>0.141421356237308</v>
      </c>
      <c r="D39" s="97">
        <f t="shared" si="0"/>
        <v>4.8765984909416558</v>
      </c>
      <c r="E39" t="str">
        <f t="shared" si="5"/>
        <v xml:space="preserve"> </v>
      </c>
      <c r="G39" s="89">
        <v>0.7</v>
      </c>
      <c r="H39" s="89">
        <v>0.14142135623730995</v>
      </c>
      <c r="I39" s="97">
        <f t="shared" si="1"/>
        <v>20.203050891044281</v>
      </c>
      <c r="J39" t="str">
        <f t="shared" si="3"/>
        <v xml:space="preserve"> </v>
      </c>
      <c r="L39" s="89">
        <v>2.1999999999999997</v>
      </c>
      <c r="M39" s="89">
        <v>0.28284271247461912</v>
      </c>
      <c r="N39" s="97">
        <f t="shared" si="2"/>
        <v>12.856486930664508</v>
      </c>
      <c r="O39" t="str">
        <f t="shared" si="4"/>
        <v xml:space="preserve"> </v>
      </c>
    </row>
    <row r="40" spans="1:16" x14ac:dyDescent="0.25">
      <c r="A40" s="73" t="s">
        <v>73</v>
      </c>
      <c r="B40" s="89">
        <v>3.6</v>
      </c>
      <c r="C40" s="89">
        <v>0</v>
      </c>
      <c r="D40" s="97">
        <f t="shared" si="0"/>
        <v>0</v>
      </c>
      <c r="E40" t="str">
        <f t="shared" si="5"/>
        <v xml:space="preserve"> </v>
      </c>
      <c r="G40" s="89">
        <v>0.1</v>
      </c>
      <c r="H40" s="89">
        <v>0.14142135623730953</v>
      </c>
      <c r="I40" s="97">
        <f t="shared" si="1"/>
        <v>141.42135623730951</v>
      </c>
      <c r="J40" t="str">
        <f t="shared" si="3"/>
        <v>Yes</v>
      </c>
      <c r="K40" t="s">
        <v>125</v>
      </c>
      <c r="L40" s="89">
        <v>3.5</v>
      </c>
      <c r="M40" s="89">
        <v>0.141421356237308</v>
      </c>
      <c r="N40" s="97">
        <f t="shared" si="2"/>
        <v>4.0406101782087998</v>
      </c>
      <c r="O40" t="str">
        <f t="shared" si="4"/>
        <v xml:space="preserve"> </v>
      </c>
    </row>
    <row r="41" spans="1:16" x14ac:dyDescent="0.25">
      <c r="A41" s="73" t="s">
        <v>74</v>
      </c>
      <c r="B41" s="89">
        <v>3.1</v>
      </c>
      <c r="C41" s="89">
        <v>0.141421356237308</v>
      </c>
      <c r="D41" s="97">
        <f t="shared" si="0"/>
        <v>4.5619792334615488</v>
      </c>
      <c r="E41" t="str">
        <f t="shared" si="5"/>
        <v xml:space="preserve"> </v>
      </c>
      <c r="G41" s="89">
        <v>0.2</v>
      </c>
      <c r="H41" s="89">
        <v>0.28284271247461906</v>
      </c>
      <c r="I41" s="97">
        <f t="shared" si="1"/>
        <v>141.42135623730951</v>
      </c>
      <c r="J41" t="str">
        <f t="shared" si="3"/>
        <v>Yes</v>
      </c>
      <c r="K41" t="s">
        <v>125</v>
      </c>
      <c r="L41" s="89">
        <v>2.9000000000000004</v>
      </c>
      <c r="M41" s="89">
        <v>0.42426406871192818</v>
      </c>
      <c r="N41" s="97">
        <f t="shared" si="2"/>
        <v>14.629795472825109</v>
      </c>
      <c r="O41" t="str">
        <f t="shared" si="4"/>
        <v xml:space="preserve"> </v>
      </c>
    </row>
    <row r="42" spans="1:16" x14ac:dyDescent="0.25">
      <c r="A42" s="95">
        <v>33</v>
      </c>
      <c r="B42" s="97"/>
      <c r="C42" s="97"/>
      <c r="D42" s="97"/>
      <c r="E42" t="str">
        <f t="shared" si="5"/>
        <v xml:space="preserve"> </v>
      </c>
      <c r="G42" s="97"/>
      <c r="H42" s="97"/>
      <c r="I42" s="97"/>
      <c r="J42" t="str">
        <f t="shared" si="3"/>
        <v xml:space="preserve"> </v>
      </c>
      <c r="L42" s="97"/>
      <c r="M42" s="97"/>
      <c r="N42" s="97"/>
      <c r="O42" t="str">
        <f t="shared" si="4"/>
        <v xml:space="preserve"> </v>
      </c>
    </row>
    <row r="43" spans="1:16" x14ac:dyDescent="0.25">
      <c r="A43" s="73" t="s">
        <v>71</v>
      </c>
      <c r="B43" s="89">
        <v>1.1499999999999999</v>
      </c>
      <c r="C43" s="89">
        <v>0.21213203435596617</v>
      </c>
      <c r="D43" s="97">
        <f t="shared" si="0"/>
        <v>18.446263857040538</v>
      </c>
      <c r="E43" t="str">
        <f t="shared" si="5"/>
        <v xml:space="preserve"> </v>
      </c>
      <c r="G43" s="89">
        <v>0.1</v>
      </c>
      <c r="H43" s="89">
        <v>0.14142135623730953</v>
      </c>
      <c r="I43" s="97">
        <f t="shared" si="1"/>
        <v>141.42135623730951</v>
      </c>
      <c r="J43" t="str">
        <f t="shared" si="3"/>
        <v>Yes</v>
      </c>
      <c r="K43" t="s">
        <v>125</v>
      </c>
      <c r="L43" s="89">
        <v>1.05</v>
      </c>
      <c r="M43" s="89">
        <v>7.0710678118654002E-2</v>
      </c>
      <c r="N43" s="97">
        <f t="shared" si="2"/>
        <v>6.7343502970146671</v>
      </c>
      <c r="O43" t="str">
        <f t="shared" si="4"/>
        <v xml:space="preserve"> </v>
      </c>
    </row>
    <row r="44" spans="1:16" x14ac:dyDescent="0.25">
      <c r="A44" s="73" t="s">
        <v>72</v>
      </c>
      <c r="B44" s="89">
        <v>1.05</v>
      </c>
      <c r="C44" s="89">
        <v>0.21213203435596409</v>
      </c>
      <c r="D44" s="97">
        <f t="shared" si="0"/>
        <v>20.203050891044196</v>
      </c>
      <c r="E44" t="str">
        <f t="shared" si="5"/>
        <v xml:space="preserve"> </v>
      </c>
      <c r="G44" s="89">
        <v>0.3</v>
      </c>
      <c r="H44" s="89">
        <v>0</v>
      </c>
      <c r="I44" s="97">
        <f t="shared" si="1"/>
        <v>0</v>
      </c>
      <c r="J44" t="str">
        <f t="shared" si="3"/>
        <v xml:space="preserve"> </v>
      </c>
      <c r="L44" s="89">
        <v>0.75</v>
      </c>
      <c r="M44" s="89">
        <v>0.21213203435596409</v>
      </c>
      <c r="N44" s="97">
        <f t="shared" si="2"/>
        <v>28.284271247461877</v>
      </c>
      <c r="O44" t="str">
        <f t="shared" si="4"/>
        <v>Yes</v>
      </c>
      <c r="P44" t="s">
        <v>125</v>
      </c>
    </row>
    <row r="45" spans="1:16" x14ac:dyDescent="0.25">
      <c r="A45" s="73" t="s">
        <v>73</v>
      </c>
      <c r="B45" s="89">
        <v>1.2000000000000002</v>
      </c>
      <c r="C45" s="89">
        <v>0.141421356237308</v>
      </c>
      <c r="D45" s="97">
        <f t="shared" si="0"/>
        <v>11.785113019775666</v>
      </c>
      <c r="E45" t="str">
        <f t="shared" si="5"/>
        <v xml:space="preserve"> </v>
      </c>
      <c r="G45" s="89">
        <v>0</v>
      </c>
      <c r="H45" s="89">
        <v>0</v>
      </c>
      <c r="I45" s="97" t="e">
        <f t="shared" si="1"/>
        <v>#DIV/0!</v>
      </c>
      <c r="J45" t="e">
        <f t="shared" si="3"/>
        <v>#DIV/0!</v>
      </c>
      <c r="L45" s="89">
        <v>1.2000000000000002</v>
      </c>
      <c r="M45" s="89">
        <v>0.141421356237308</v>
      </c>
      <c r="N45" s="97">
        <f t="shared" si="2"/>
        <v>11.785113019775666</v>
      </c>
      <c r="O45" t="str">
        <f t="shared" si="4"/>
        <v xml:space="preserve"> </v>
      </c>
    </row>
    <row r="46" spans="1:16" x14ac:dyDescent="0.25">
      <c r="A46" s="73" t="s">
        <v>74</v>
      </c>
      <c r="B46" s="89">
        <v>1.5</v>
      </c>
      <c r="C46" s="89">
        <v>0.42426406871192818</v>
      </c>
      <c r="D46" s="97">
        <f t="shared" si="0"/>
        <v>28.284271247461877</v>
      </c>
      <c r="E46" t="str">
        <f t="shared" si="5"/>
        <v>Yes</v>
      </c>
      <c r="F46">
        <v>3</v>
      </c>
      <c r="G46" s="89">
        <v>0.5</v>
      </c>
      <c r="H46" s="89">
        <v>0.14142135623730956</v>
      </c>
      <c r="I46" s="97">
        <f t="shared" si="1"/>
        <v>28.284271247461913</v>
      </c>
      <c r="J46" t="str">
        <f t="shared" si="3"/>
        <v>Yes</v>
      </c>
      <c r="K46" t="s">
        <v>125</v>
      </c>
      <c r="L46" s="89">
        <v>1</v>
      </c>
      <c r="M46" s="89">
        <v>0.28284271247461912</v>
      </c>
      <c r="N46" s="97">
        <f t="shared" si="2"/>
        <v>28.284271247461913</v>
      </c>
      <c r="O46" t="str">
        <f t="shared" si="4"/>
        <v>Yes</v>
      </c>
      <c r="P46" t="s">
        <v>125</v>
      </c>
    </row>
    <row r="47" spans="1:16" x14ac:dyDescent="0.25">
      <c r="A47" s="95">
        <v>36</v>
      </c>
      <c r="B47" s="97"/>
      <c r="C47" s="97"/>
      <c r="D47" s="97"/>
      <c r="E47" t="str">
        <f t="shared" si="5"/>
        <v xml:space="preserve"> </v>
      </c>
      <c r="G47" s="97"/>
      <c r="H47" s="97"/>
      <c r="I47" s="97"/>
      <c r="J47" t="str">
        <f t="shared" si="3"/>
        <v xml:space="preserve"> </v>
      </c>
      <c r="L47" s="97"/>
      <c r="M47" s="97"/>
      <c r="N47" s="97"/>
      <c r="O47" t="str">
        <f t="shared" si="4"/>
        <v xml:space="preserve"> </v>
      </c>
    </row>
    <row r="48" spans="1:16" x14ac:dyDescent="0.25">
      <c r="A48" s="73" t="s">
        <v>66</v>
      </c>
      <c r="B48" s="89">
        <v>4.1999999999999993</v>
      </c>
      <c r="C48" s="89">
        <v>0.14142135623734567</v>
      </c>
      <c r="D48" s="97">
        <f t="shared" si="0"/>
        <v>3.3671751485082306</v>
      </c>
      <c r="E48" t="str">
        <f t="shared" si="5"/>
        <v xml:space="preserve"> </v>
      </c>
      <c r="G48" s="89">
        <v>2.5</v>
      </c>
      <c r="H48" s="89">
        <v>0</v>
      </c>
      <c r="I48" s="97">
        <f t="shared" si="1"/>
        <v>0</v>
      </c>
      <c r="J48" t="str">
        <f t="shared" si="3"/>
        <v xml:space="preserve"> </v>
      </c>
      <c r="L48" s="89">
        <v>1.6999999999999997</v>
      </c>
      <c r="M48" s="89">
        <v>0.141421356237308</v>
      </c>
      <c r="N48" s="97">
        <f t="shared" si="2"/>
        <v>8.3189033080769423</v>
      </c>
      <c r="O48" t="str">
        <f t="shared" si="4"/>
        <v xml:space="preserve"> </v>
      </c>
    </row>
    <row r="49" spans="1:16" x14ac:dyDescent="0.25">
      <c r="A49" s="73" t="s">
        <v>67</v>
      </c>
      <c r="B49" s="89">
        <v>3.35</v>
      </c>
      <c r="C49" s="89">
        <v>0.21213203435596828</v>
      </c>
      <c r="D49" s="97">
        <f t="shared" si="0"/>
        <v>6.3322995330139786</v>
      </c>
      <c r="E49" t="str">
        <f t="shared" si="5"/>
        <v xml:space="preserve"> </v>
      </c>
      <c r="G49" s="89">
        <v>1.75</v>
      </c>
      <c r="H49" s="89">
        <v>0.21213203435596409</v>
      </c>
      <c r="I49" s="97">
        <f t="shared" si="1"/>
        <v>12.12183053462652</v>
      </c>
      <c r="J49" t="str">
        <f t="shared" si="3"/>
        <v xml:space="preserve"> </v>
      </c>
      <c r="L49" s="89">
        <v>1.6</v>
      </c>
      <c r="M49" s="89">
        <v>0.42426406871192818</v>
      </c>
      <c r="N49" s="97">
        <f t="shared" si="2"/>
        <v>26.516504294495508</v>
      </c>
      <c r="O49" t="str">
        <f t="shared" si="4"/>
        <v>Yes</v>
      </c>
      <c r="P49">
        <v>3</v>
      </c>
    </row>
    <row r="50" spans="1:16" x14ac:dyDescent="0.25">
      <c r="A50" s="73" t="s">
        <v>68</v>
      </c>
      <c r="B50" s="89">
        <v>3.2</v>
      </c>
      <c r="C50" s="89">
        <v>0</v>
      </c>
      <c r="D50" s="97">
        <f t="shared" si="0"/>
        <v>0</v>
      </c>
      <c r="E50" t="str">
        <f t="shared" si="5"/>
        <v xml:space="preserve"> </v>
      </c>
      <c r="G50" s="89">
        <v>1.1000000000000001</v>
      </c>
      <c r="H50" s="89">
        <v>0</v>
      </c>
      <c r="I50" s="97">
        <f t="shared" si="1"/>
        <v>0</v>
      </c>
      <c r="J50" t="str">
        <f t="shared" si="3"/>
        <v xml:space="preserve"> </v>
      </c>
      <c r="L50" s="89">
        <v>2.1</v>
      </c>
      <c r="M50" s="89">
        <v>0</v>
      </c>
      <c r="N50" s="97">
        <f t="shared" si="2"/>
        <v>0</v>
      </c>
      <c r="O50" t="str">
        <f t="shared" si="4"/>
        <v xml:space="preserve"> </v>
      </c>
    </row>
    <row r="51" spans="1:16" x14ac:dyDescent="0.25">
      <c r="A51" s="73" t="s">
        <v>69</v>
      </c>
      <c r="B51" s="89">
        <v>3.9000000000000004</v>
      </c>
      <c r="C51" s="89">
        <v>0.42426406871192401</v>
      </c>
      <c r="D51" s="97">
        <f t="shared" si="0"/>
        <v>10.878565864408307</v>
      </c>
      <c r="E51" t="str">
        <f t="shared" si="5"/>
        <v xml:space="preserve"> </v>
      </c>
      <c r="G51" s="89">
        <v>1.2000000000000002</v>
      </c>
      <c r="H51" s="89">
        <v>0.5656854249492379</v>
      </c>
      <c r="I51" s="97">
        <f t="shared" si="1"/>
        <v>47.140452079103149</v>
      </c>
      <c r="J51" t="str">
        <f t="shared" si="3"/>
        <v>Yes</v>
      </c>
      <c r="K51">
        <v>3</v>
      </c>
      <c r="L51" s="89">
        <v>2.7</v>
      </c>
      <c r="M51" s="89">
        <v>0.1414213562373017</v>
      </c>
      <c r="N51" s="97">
        <f t="shared" si="2"/>
        <v>5.2378280087889513</v>
      </c>
      <c r="O51" t="str">
        <f t="shared" si="4"/>
        <v xml:space="preserve"> </v>
      </c>
    </row>
    <row r="52" spans="1:16" x14ac:dyDescent="0.25">
      <c r="A52" s="95">
        <v>39</v>
      </c>
      <c r="B52" s="97"/>
      <c r="C52" s="97"/>
      <c r="D52" s="97"/>
      <c r="E52" t="str">
        <f t="shared" si="5"/>
        <v xml:space="preserve"> </v>
      </c>
      <c r="G52" s="97"/>
      <c r="H52" s="97"/>
      <c r="I52" s="97"/>
      <c r="J52" t="str">
        <f t="shared" si="3"/>
        <v xml:space="preserve"> </v>
      </c>
      <c r="L52" s="97"/>
      <c r="M52" s="97"/>
      <c r="N52" s="97"/>
      <c r="O52" t="str">
        <f t="shared" si="4"/>
        <v xml:space="preserve"> </v>
      </c>
    </row>
    <row r="53" spans="1:16" x14ac:dyDescent="0.25">
      <c r="A53" s="73" t="s">
        <v>71</v>
      </c>
      <c r="B53" s="89">
        <v>1.2</v>
      </c>
      <c r="C53" s="89">
        <v>0.28284271247461912</v>
      </c>
      <c r="D53" s="97">
        <f t="shared" si="0"/>
        <v>23.570226039551596</v>
      </c>
      <c r="E53" t="str">
        <f t="shared" si="5"/>
        <v xml:space="preserve"> </v>
      </c>
      <c r="G53" s="89">
        <v>0.2</v>
      </c>
      <c r="H53" s="89">
        <v>0.28284271247461906</v>
      </c>
      <c r="I53" s="97">
        <f t="shared" si="1"/>
        <v>141.42135623730951</v>
      </c>
      <c r="J53" t="str">
        <f t="shared" si="3"/>
        <v>Yes</v>
      </c>
      <c r="K53" t="s">
        <v>125</v>
      </c>
      <c r="L53" s="89">
        <v>1</v>
      </c>
      <c r="M53" s="89">
        <v>0</v>
      </c>
      <c r="N53" s="97">
        <f t="shared" si="2"/>
        <v>0</v>
      </c>
      <c r="O53" t="str">
        <f t="shared" si="4"/>
        <v xml:space="preserve"> </v>
      </c>
    </row>
    <row r="54" spans="1:16" x14ac:dyDescent="0.25">
      <c r="A54" s="73" t="s">
        <v>72</v>
      </c>
      <c r="B54" s="89">
        <v>1.6</v>
      </c>
      <c r="C54" s="89">
        <v>0.14142135623730487</v>
      </c>
      <c r="D54" s="97">
        <f t="shared" si="0"/>
        <v>8.8388347648315531</v>
      </c>
      <c r="E54" t="str">
        <f t="shared" si="5"/>
        <v xml:space="preserve"> </v>
      </c>
      <c r="G54" s="89">
        <v>0.64999999999999991</v>
      </c>
      <c r="H54" s="89">
        <v>7.0710678118655571E-2</v>
      </c>
      <c r="I54" s="97">
        <f t="shared" si="1"/>
        <v>10.878565864408552</v>
      </c>
      <c r="J54" t="str">
        <f t="shared" si="3"/>
        <v xml:space="preserve"> </v>
      </c>
      <c r="L54" s="89">
        <v>0.95</v>
      </c>
      <c r="M54" s="89">
        <v>7.0710678118655571E-2</v>
      </c>
      <c r="N54" s="97">
        <f t="shared" si="2"/>
        <v>7.4432292756479557</v>
      </c>
      <c r="O54" t="str">
        <f t="shared" si="4"/>
        <v xml:space="preserve"> </v>
      </c>
    </row>
    <row r="55" spans="1:16" x14ac:dyDescent="0.25">
      <c r="A55" s="73" t="s">
        <v>73</v>
      </c>
      <c r="B55" s="89">
        <v>1.6</v>
      </c>
      <c r="C55" s="89">
        <v>1.1313708498984762</v>
      </c>
      <c r="D55" s="97">
        <f t="shared" si="0"/>
        <v>70.710678118654755</v>
      </c>
      <c r="E55" t="str">
        <f t="shared" si="5"/>
        <v>Yes</v>
      </c>
      <c r="F55">
        <v>3</v>
      </c>
      <c r="G55" s="89">
        <v>0</v>
      </c>
      <c r="H55" s="89">
        <v>0</v>
      </c>
      <c r="I55" s="97" t="e">
        <f t="shared" si="1"/>
        <v>#DIV/0!</v>
      </c>
      <c r="J55" t="e">
        <f t="shared" si="3"/>
        <v>#DIV/0!</v>
      </c>
      <c r="L55" s="89">
        <v>1.6</v>
      </c>
      <c r="M55" s="89">
        <v>1.1313708498984762</v>
      </c>
      <c r="N55" s="97">
        <f t="shared" si="2"/>
        <v>70.710678118654755</v>
      </c>
      <c r="O55" t="str">
        <f t="shared" si="4"/>
        <v>Yes</v>
      </c>
      <c r="P55">
        <v>3</v>
      </c>
    </row>
    <row r="56" spans="1:16" x14ac:dyDescent="0.25">
      <c r="A56" s="73" t="s">
        <v>74</v>
      </c>
      <c r="B56" s="89">
        <v>0.9</v>
      </c>
      <c r="C56" s="89">
        <v>0.14142135623730956</v>
      </c>
      <c r="D56" s="97">
        <f t="shared" si="0"/>
        <v>15.713484026367727</v>
      </c>
      <c r="E56" t="str">
        <f t="shared" si="5"/>
        <v xml:space="preserve"> </v>
      </c>
      <c r="G56" s="89">
        <v>0.1</v>
      </c>
      <c r="H56" s="89">
        <v>0.14142135623730953</v>
      </c>
      <c r="I56" s="97">
        <f t="shared" si="1"/>
        <v>141.42135623730951</v>
      </c>
      <c r="J56" t="str">
        <f t="shared" si="3"/>
        <v>Yes</v>
      </c>
      <c r="K56" t="s">
        <v>125</v>
      </c>
      <c r="L56" s="89">
        <v>0.8</v>
      </c>
      <c r="M56" s="89">
        <v>0</v>
      </c>
      <c r="N56" s="97">
        <f t="shared" si="2"/>
        <v>0</v>
      </c>
      <c r="O56" t="str">
        <f t="shared" si="4"/>
        <v xml:space="preserve"> </v>
      </c>
    </row>
    <row r="57" spans="1:16" x14ac:dyDescent="0.25">
      <c r="A57" s="95">
        <v>44</v>
      </c>
      <c r="B57" s="97"/>
      <c r="C57" s="97"/>
      <c r="D57" s="97"/>
      <c r="E57" t="str">
        <f t="shared" si="5"/>
        <v xml:space="preserve"> </v>
      </c>
      <c r="G57" s="97"/>
      <c r="H57" s="97"/>
      <c r="I57" s="97"/>
      <c r="J57" t="str">
        <f t="shared" si="3"/>
        <v xml:space="preserve"> </v>
      </c>
      <c r="L57" s="97"/>
      <c r="M57" s="97"/>
      <c r="N57" s="97"/>
      <c r="O57" t="str">
        <f t="shared" si="4"/>
        <v xml:space="preserve"> </v>
      </c>
    </row>
    <row r="58" spans="1:16" x14ac:dyDescent="0.25">
      <c r="A58" s="73" t="s">
        <v>75</v>
      </c>
      <c r="B58" s="89">
        <v>4</v>
      </c>
      <c r="C58" s="89">
        <v>0.14142135623729543</v>
      </c>
      <c r="D58" s="97">
        <f t="shared" si="0"/>
        <v>3.5355339059323856</v>
      </c>
      <c r="E58" t="str">
        <f t="shared" si="5"/>
        <v xml:space="preserve"> </v>
      </c>
      <c r="G58" s="89">
        <v>1.9500000000000002</v>
      </c>
      <c r="H58" s="89">
        <v>0.21213203435596201</v>
      </c>
      <c r="I58" s="97">
        <f t="shared" si="1"/>
        <v>10.878565864408307</v>
      </c>
      <c r="J58" t="str">
        <f t="shared" si="3"/>
        <v xml:space="preserve"> </v>
      </c>
      <c r="L58" s="89">
        <v>2.0499999999999998</v>
      </c>
      <c r="M58" s="89">
        <v>7.0710678118635156E-2</v>
      </c>
      <c r="N58" s="97">
        <f t="shared" si="2"/>
        <v>3.4493013716407397</v>
      </c>
      <c r="O58" t="str">
        <f t="shared" si="4"/>
        <v xml:space="preserve"> </v>
      </c>
    </row>
    <row r="59" spans="1:16" x14ac:dyDescent="0.25">
      <c r="A59" s="73" t="s">
        <v>76</v>
      </c>
      <c r="B59" s="89">
        <v>3.9</v>
      </c>
      <c r="C59" s="89">
        <v>0.141421356237308</v>
      </c>
      <c r="D59" s="97">
        <f t="shared" si="0"/>
        <v>3.6261886214694359</v>
      </c>
      <c r="E59" t="str">
        <f t="shared" si="5"/>
        <v xml:space="preserve"> </v>
      </c>
      <c r="G59" s="89">
        <v>2</v>
      </c>
      <c r="H59" s="89">
        <v>0.28284271247462228</v>
      </c>
      <c r="I59" s="97">
        <f t="shared" si="1"/>
        <v>14.142135623731114</v>
      </c>
      <c r="J59" t="str">
        <f t="shared" si="3"/>
        <v xml:space="preserve"> </v>
      </c>
      <c r="L59" s="89">
        <v>1.9</v>
      </c>
      <c r="M59" s="89">
        <v>0.14142135623730487</v>
      </c>
      <c r="N59" s="97">
        <f t="shared" si="2"/>
        <v>7.4432292756476253</v>
      </c>
      <c r="O59" t="str">
        <f t="shared" si="4"/>
        <v xml:space="preserve"> </v>
      </c>
    </row>
    <row r="60" spans="1:16" x14ac:dyDescent="0.25">
      <c r="A60" s="73" t="s">
        <v>77</v>
      </c>
      <c r="B60" s="89">
        <v>6.3000000000000007</v>
      </c>
      <c r="C60" s="89">
        <v>0.14142135623724519</v>
      </c>
      <c r="D60" s="97">
        <f t="shared" si="0"/>
        <v>2.2447834323372251</v>
      </c>
      <c r="E60" t="str">
        <f t="shared" si="5"/>
        <v xml:space="preserve"> </v>
      </c>
      <c r="G60" s="89">
        <v>3.5</v>
      </c>
      <c r="H60" s="89">
        <v>0.141421356237308</v>
      </c>
      <c r="I60" s="97">
        <f t="shared" si="1"/>
        <v>4.0406101782087998</v>
      </c>
      <c r="J60" t="str">
        <f t="shared" si="3"/>
        <v xml:space="preserve"> </v>
      </c>
      <c r="L60" s="89">
        <v>2.8000000000000003</v>
      </c>
      <c r="M60" s="89">
        <v>0</v>
      </c>
      <c r="N60" s="97">
        <f t="shared" si="2"/>
        <v>0</v>
      </c>
      <c r="O60" t="str">
        <f t="shared" si="4"/>
        <v xml:space="preserve"> </v>
      </c>
    </row>
    <row r="61" spans="1:16" x14ac:dyDescent="0.25">
      <c r="A61" s="73" t="s">
        <v>69</v>
      </c>
      <c r="B61" s="89">
        <v>14.600000000000001</v>
      </c>
      <c r="C61" s="89">
        <v>0.28284271247449039</v>
      </c>
      <c r="D61" s="97">
        <f t="shared" si="0"/>
        <v>1.9372788525650027</v>
      </c>
      <c r="E61" t="str">
        <f t="shared" si="5"/>
        <v xml:space="preserve"> </v>
      </c>
      <c r="G61" s="89">
        <v>11</v>
      </c>
      <c r="H61" s="89">
        <v>0.28284271247459086</v>
      </c>
      <c r="I61" s="97">
        <f t="shared" si="1"/>
        <v>2.571297386132644</v>
      </c>
      <c r="J61" t="str">
        <f t="shared" si="3"/>
        <v xml:space="preserve"> </v>
      </c>
      <c r="L61" s="89">
        <v>3.6000000000000005</v>
      </c>
      <c r="M61" s="89">
        <v>0.56568542494923824</v>
      </c>
      <c r="N61" s="97">
        <f t="shared" si="2"/>
        <v>15.713484026367727</v>
      </c>
      <c r="O61" t="str">
        <f t="shared" si="4"/>
        <v xml:space="preserve"> </v>
      </c>
    </row>
    <row r="62" spans="1:16" x14ac:dyDescent="0.25">
      <c r="A62" s="95">
        <v>45</v>
      </c>
      <c r="B62" s="97"/>
      <c r="C62" s="97"/>
      <c r="D62" s="97"/>
      <c r="E62" t="str">
        <f t="shared" si="5"/>
        <v xml:space="preserve"> </v>
      </c>
      <c r="G62" s="97"/>
      <c r="H62" s="97"/>
      <c r="I62" s="97"/>
      <c r="J62" t="str">
        <f t="shared" si="3"/>
        <v xml:space="preserve"> </v>
      </c>
      <c r="L62" s="97"/>
      <c r="M62" s="97"/>
      <c r="N62" s="97"/>
      <c r="O62" t="str">
        <f t="shared" si="4"/>
        <v xml:space="preserve"> </v>
      </c>
    </row>
    <row r="63" spans="1:16" x14ac:dyDescent="0.25">
      <c r="A63" s="73" t="s">
        <v>78</v>
      </c>
      <c r="B63" s="89">
        <v>2.7</v>
      </c>
      <c r="C63" s="89">
        <v>0.1414213562373017</v>
      </c>
      <c r="D63" s="97">
        <f t="shared" si="0"/>
        <v>5.2378280087889513</v>
      </c>
      <c r="E63" t="str">
        <f t="shared" si="5"/>
        <v xml:space="preserve"> </v>
      </c>
      <c r="G63" s="89">
        <v>1.9</v>
      </c>
      <c r="H63" s="89">
        <v>0</v>
      </c>
      <c r="I63" s="97">
        <f t="shared" si="1"/>
        <v>0</v>
      </c>
      <c r="J63" t="str">
        <f t="shared" si="3"/>
        <v xml:space="preserve"> </v>
      </c>
      <c r="L63" s="89">
        <v>0.8</v>
      </c>
      <c r="M63" s="89">
        <v>0.14142135623730878</v>
      </c>
      <c r="N63" s="97">
        <f t="shared" si="2"/>
        <v>17.677669529663596</v>
      </c>
      <c r="O63" t="str">
        <f t="shared" si="4"/>
        <v xml:space="preserve"> </v>
      </c>
    </row>
    <row r="64" spans="1:16" x14ac:dyDescent="0.25">
      <c r="A64" s="73" t="s">
        <v>79</v>
      </c>
      <c r="B64" s="89">
        <v>2.4500000000000002</v>
      </c>
      <c r="C64" s="89">
        <v>0.2121320343559599</v>
      </c>
      <c r="D64" s="97">
        <f t="shared" si="0"/>
        <v>8.6584503818759142</v>
      </c>
      <c r="E64" t="str">
        <f t="shared" si="5"/>
        <v xml:space="preserve"> </v>
      </c>
      <c r="G64" s="89">
        <v>1.4</v>
      </c>
      <c r="H64" s="89">
        <v>0</v>
      </c>
      <c r="I64" s="97">
        <f t="shared" si="1"/>
        <v>0</v>
      </c>
      <c r="J64" t="str">
        <f t="shared" si="3"/>
        <v xml:space="preserve"> </v>
      </c>
      <c r="L64" s="89">
        <v>1.05</v>
      </c>
      <c r="M64" s="89">
        <v>0.21213203435596409</v>
      </c>
      <c r="N64" s="97">
        <f t="shared" si="2"/>
        <v>20.203050891044196</v>
      </c>
      <c r="O64" t="str">
        <f t="shared" si="4"/>
        <v xml:space="preserve"> </v>
      </c>
    </row>
    <row r="65" spans="1:16" x14ac:dyDescent="0.25">
      <c r="A65" s="73" t="s">
        <v>80</v>
      </c>
      <c r="B65" s="89">
        <v>1.3</v>
      </c>
      <c r="C65" s="89">
        <v>0.28284271247461834</v>
      </c>
      <c r="D65" s="97">
        <f t="shared" si="0"/>
        <v>21.757131728816795</v>
      </c>
      <c r="E65" t="str">
        <f t="shared" si="5"/>
        <v xml:space="preserve"> </v>
      </c>
      <c r="G65" s="89">
        <v>0.5</v>
      </c>
      <c r="H65" s="89">
        <v>0.28284271247461895</v>
      </c>
      <c r="I65" s="97">
        <f t="shared" si="1"/>
        <v>56.56854249492379</v>
      </c>
      <c r="J65" t="str">
        <f t="shared" si="3"/>
        <v>Yes</v>
      </c>
      <c r="K65" t="s">
        <v>125</v>
      </c>
      <c r="L65" s="89">
        <v>0.8</v>
      </c>
      <c r="M65" s="89">
        <v>0</v>
      </c>
      <c r="N65" s="97">
        <f t="shared" si="2"/>
        <v>0</v>
      </c>
      <c r="O65" t="str">
        <f t="shared" si="4"/>
        <v xml:space="preserve"> </v>
      </c>
    </row>
    <row r="66" spans="1:16" x14ac:dyDescent="0.25">
      <c r="A66" s="73" t="s">
        <v>64</v>
      </c>
      <c r="B66" s="89">
        <v>1.2</v>
      </c>
      <c r="C66" s="89">
        <v>1.1313708498984762</v>
      </c>
      <c r="D66" s="97">
        <f t="shared" si="0"/>
        <v>94.280904158206354</v>
      </c>
      <c r="E66" t="str">
        <f t="shared" si="5"/>
        <v>Yes</v>
      </c>
      <c r="F66">
        <v>3</v>
      </c>
      <c r="G66" s="89">
        <v>0.2</v>
      </c>
      <c r="H66" s="89">
        <v>0.28284271247461906</v>
      </c>
      <c r="I66" s="97">
        <f t="shared" si="1"/>
        <v>141.42135623730951</v>
      </c>
      <c r="J66" t="str">
        <f t="shared" si="3"/>
        <v>Yes</v>
      </c>
      <c r="K66" t="s">
        <v>125</v>
      </c>
      <c r="L66" s="89">
        <v>1</v>
      </c>
      <c r="M66" s="89">
        <v>1.4142135623730951</v>
      </c>
      <c r="N66" s="97">
        <f t="shared" si="2"/>
        <v>141.42135623730951</v>
      </c>
      <c r="O66" t="str">
        <f t="shared" si="4"/>
        <v>Yes</v>
      </c>
      <c r="P66">
        <v>3</v>
      </c>
    </row>
    <row r="67" spans="1:16" x14ac:dyDescent="0.25">
      <c r="A67" s="95">
        <v>46</v>
      </c>
      <c r="B67" s="97"/>
      <c r="C67" s="97"/>
      <c r="D67" s="97"/>
      <c r="E67" t="str">
        <f t="shared" si="5"/>
        <v xml:space="preserve"> </v>
      </c>
      <c r="G67" s="97"/>
      <c r="H67" s="97"/>
      <c r="I67" s="97"/>
      <c r="J67" t="str">
        <f t="shared" si="3"/>
        <v xml:space="preserve"> </v>
      </c>
      <c r="L67" s="97"/>
      <c r="M67" s="97"/>
      <c r="N67" s="97"/>
      <c r="O67" t="str">
        <f t="shared" si="4"/>
        <v xml:space="preserve"> </v>
      </c>
    </row>
    <row r="68" spans="1:16" x14ac:dyDescent="0.25">
      <c r="A68" s="73" t="s">
        <v>62</v>
      </c>
      <c r="B68" s="89">
        <v>9.3000000000000007</v>
      </c>
      <c r="C68" s="89">
        <v>0.70710678118654757</v>
      </c>
      <c r="D68" s="97">
        <f t="shared" ref="D68:D130" si="6">(C68/B68)*100</f>
        <v>7.6032987224359943</v>
      </c>
      <c r="E68" t="str">
        <f t="shared" ref="E68:E131" si="7">IF(D68&gt;25, "Yes", " ")</f>
        <v xml:space="preserve"> </v>
      </c>
      <c r="G68" s="89">
        <v>6.6</v>
      </c>
      <c r="H68" s="89">
        <v>0.56568542494924456</v>
      </c>
      <c r="I68" s="97">
        <f t="shared" ref="I68:I130" si="8">(H68/G68)*100</f>
        <v>8.5709912871097664</v>
      </c>
      <c r="J68" t="str">
        <f t="shared" ref="J68:J131" si="9">IF(I68&gt;25, "Yes", " ")</f>
        <v xml:space="preserve"> </v>
      </c>
      <c r="L68" s="89">
        <v>2.7000000000000006</v>
      </c>
      <c r="M68" s="89">
        <v>0.141421356237308</v>
      </c>
      <c r="N68" s="97">
        <f t="shared" ref="N68:N130" si="10">(M68/L68)*100</f>
        <v>5.237828008789184</v>
      </c>
      <c r="O68" t="str">
        <f t="shared" ref="O68:O131" si="11">IF(N68&gt;25, "Yes", " ")</f>
        <v xml:space="preserve"> </v>
      </c>
    </row>
    <row r="69" spans="1:16" x14ac:dyDescent="0.25">
      <c r="A69" s="73" t="s">
        <v>81</v>
      </c>
      <c r="B69" s="89">
        <v>9.6</v>
      </c>
      <c r="C69" s="89">
        <v>0.56568542494923202</v>
      </c>
      <c r="D69" s="97">
        <f t="shared" si="6"/>
        <v>5.8925565098878332</v>
      </c>
      <c r="E69" t="str">
        <f t="shared" si="7"/>
        <v xml:space="preserve"> </v>
      </c>
      <c r="G69" s="89">
        <v>5.8</v>
      </c>
      <c r="H69" s="89">
        <v>0.28284271247461601</v>
      </c>
      <c r="I69" s="97">
        <f t="shared" si="8"/>
        <v>4.8765984909416558</v>
      </c>
      <c r="J69" t="str">
        <f t="shared" si="9"/>
        <v xml:space="preserve"> </v>
      </c>
      <c r="L69" s="89">
        <v>3.8</v>
      </c>
      <c r="M69" s="89">
        <v>0.84852813742385635</v>
      </c>
      <c r="N69" s="97">
        <f t="shared" si="10"/>
        <v>22.329687826943591</v>
      </c>
      <c r="O69" t="str">
        <f t="shared" si="11"/>
        <v xml:space="preserve"> </v>
      </c>
    </row>
    <row r="70" spans="1:16" x14ac:dyDescent="0.25">
      <c r="A70" s="73" t="s">
        <v>92</v>
      </c>
      <c r="B70" s="89">
        <v>7.1</v>
      </c>
      <c r="C70" s="89">
        <v>0</v>
      </c>
      <c r="D70" s="97">
        <f t="shared" si="6"/>
        <v>0</v>
      </c>
      <c r="E70" t="str">
        <f t="shared" si="7"/>
        <v xml:space="preserve"> </v>
      </c>
      <c r="G70" s="89">
        <v>4.5</v>
      </c>
      <c r="H70" s="89">
        <v>0</v>
      </c>
      <c r="I70" s="97">
        <f t="shared" si="8"/>
        <v>0</v>
      </c>
      <c r="J70" t="str">
        <f t="shared" si="9"/>
        <v xml:space="preserve"> </v>
      </c>
      <c r="L70" s="89">
        <v>2.5999999999999996</v>
      </c>
      <c r="M70" s="89">
        <v>0</v>
      </c>
      <c r="N70" s="97">
        <f t="shared" si="10"/>
        <v>0</v>
      </c>
      <c r="O70" t="str">
        <f t="shared" si="11"/>
        <v xml:space="preserve"> </v>
      </c>
    </row>
    <row r="71" spans="1:16" x14ac:dyDescent="0.25">
      <c r="A71" s="95">
        <v>48</v>
      </c>
      <c r="B71" s="97"/>
      <c r="C71" s="97"/>
      <c r="D71" s="97"/>
      <c r="E71" t="str">
        <f t="shared" si="7"/>
        <v xml:space="preserve"> </v>
      </c>
      <c r="G71" s="97"/>
      <c r="H71" s="97"/>
      <c r="I71" s="97"/>
      <c r="J71" t="str">
        <f t="shared" si="9"/>
        <v xml:space="preserve"> </v>
      </c>
      <c r="L71" s="97"/>
      <c r="M71" s="97"/>
      <c r="N71" s="97"/>
      <c r="O71" t="str">
        <f t="shared" si="11"/>
        <v xml:space="preserve"> </v>
      </c>
    </row>
    <row r="72" spans="1:16" x14ac:dyDescent="0.25">
      <c r="A72" s="73" t="s">
        <v>75</v>
      </c>
      <c r="B72" s="89">
        <v>2.2999999999999998</v>
      </c>
      <c r="C72" s="89">
        <v>0.14142135623732055</v>
      </c>
      <c r="D72" s="97">
        <f t="shared" si="6"/>
        <v>6.1487546190139373</v>
      </c>
      <c r="E72" t="str">
        <f t="shared" si="7"/>
        <v xml:space="preserve"> </v>
      </c>
      <c r="G72" s="89">
        <v>1.5</v>
      </c>
      <c r="H72" s="89">
        <v>0</v>
      </c>
      <c r="I72" s="97">
        <f t="shared" si="8"/>
        <v>0</v>
      </c>
      <c r="J72" t="str">
        <f t="shared" si="9"/>
        <v xml:space="preserve"> </v>
      </c>
      <c r="L72" s="89">
        <v>0.8</v>
      </c>
      <c r="M72" s="89">
        <v>0.14142135623730878</v>
      </c>
      <c r="N72" s="97">
        <f t="shared" si="10"/>
        <v>17.677669529663596</v>
      </c>
      <c r="O72" t="str">
        <f t="shared" si="11"/>
        <v xml:space="preserve"> </v>
      </c>
    </row>
    <row r="73" spans="1:16" x14ac:dyDescent="0.25">
      <c r="A73" s="73" t="s">
        <v>82</v>
      </c>
      <c r="B73" s="89">
        <v>5.85</v>
      </c>
      <c r="C73" s="89">
        <v>0.63639610306789363</v>
      </c>
      <c r="D73" s="97">
        <f t="shared" si="6"/>
        <v>10.878565864408438</v>
      </c>
      <c r="E73" t="str">
        <f t="shared" si="7"/>
        <v xml:space="preserve"> </v>
      </c>
      <c r="G73" s="89">
        <v>2.2999999999999998</v>
      </c>
      <c r="H73" s="89">
        <v>0</v>
      </c>
      <c r="I73" s="97">
        <f t="shared" si="8"/>
        <v>0</v>
      </c>
      <c r="J73" t="str">
        <f t="shared" si="9"/>
        <v xml:space="preserve"> </v>
      </c>
      <c r="L73" s="89">
        <v>3.5500000000000003</v>
      </c>
      <c r="M73" s="89">
        <v>0.63639610306789085</v>
      </c>
      <c r="N73" s="97">
        <f t="shared" si="10"/>
        <v>17.92665079064481</v>
      </c>
      <c r="O73" t="str">
        <f t="shared" si="11"/>
        <v xml:space="preserve"> </v>
      </c>
    </row>
    <row r="74" spans="1:16" x14ac:dyDescent="0.25">
      <c r="A74" s="73" t="s">
        <v>83</v>
      </c>
      <c r="B74" s="89">
        <v>5.65</v>
      </c>
      <c r="C74" s="89">
        <v>0.49497474683058068</v>
      </c>
      <c r="D74" s="97">
        <f t="shared" si="6"/>
        <v>8.76061498815187</v>
      </c>
      <c r="E74" t="str">
        <f t="shared" si="7"/>
        <v xml:space="preserve"> </v>
      </c>
      <c r="G74" s="89">
        <v>2.15</v>
      </c>
      <c r="H74" s="89">
        <v>1.2020815280171309</v>
      </c>
      <c r="I74" s="97">
        <f t="shared" si="8"/>
        <v>55.910768744982832</v>
      </c>
      <c r="J74" t="str">
        <f t="shared" si="9"/>
        <v>Yes</v>
      </c>
      <c r="K74">
        <v>3</v>
      </c>
      <c r="L74" s="89">
        <v>3.5</v>
      </c>
      <c r="M74" s="89">
        <v>0.70710678118654757</v>
      </c>
      <c r="N74" s="97">
        <f t="shared" si="10"/>
        <v>20.203050891044217</v>
      </c>
      <c r="O74" t="str">
        <f t="shared" si="11"/>
        <v xml:space="preserve"> </v>
      </c>
    </row>
    <row r="75" spans="1:16" x14ac:dyDescent="0.25">
      <c r="A75" s="73" t="s">
        <v>84</v>
      </c>
      <c r="B75" s="89">
        <v>4.8</v>
      </c>
      <c r="C75" s="89">
        <v>0</v>
      </c>
      <c r="D75" s="97">
        <f t="shared" si="6"/>
        <v>0</v>
      </c>
      <c r="E75" t="str">
        <f t="shared" si="7"/>
        <v xml:space="preserve"> </v>
      </c>
      <c r="G75" s="89">
        <v>1.2</v>
      </c>
      <c r="H75" s="89">
        <v>0</v>
      </c>
      <c r="I75" s="97">
        <f t="shared" si="8"/>
        <v>0</v>
      </c>
      <c r="J75" t="str">
        <f t="shared" si="9"/>
        <v xml:space="preserve"> </v>
      </c>
      <c r="L75" s="89">
        <v>3.5999999999999996</v>
      </c>
      <c r="M75" s="89">
        <v>0</v>
      </c>
      <c r="N75" s="97">
        <f t="shared" si="10"/>
        <v>0</v>
      </c>
      <c r="O75" t="str">
        <f t="shared" si="11"/>
        <v xml:space="preserve"> </v>
      </c>
    </row>
    <row r="76" spans="1:16" x14ac:dyDescent="0.25">
      <c r="A76" s="95">
        <v>49</v>
      </c>
      <c r="B76" s="97"/>
      <c r="C76" s="97"/>
      <c r="D76" s="97"/>
      <c r="E76" t="str">
        <f t="shared" si="7"/>
        <v xml:space="preserve"> </v>
      </c>
      <c r="G76" s="97"/>
      <c r="H76" s="97"/>
      <c r="I76" s="97"/>
      <c r="J76" t="str">
        <f t="shared" si="9"/>
        <v xml:space="preserve"> </v>
      </c>
      <c r="L76" s="97"/>
      <c r="M76" s="97"/>
      <c r="N76" s="97"/>
      <c r="O76" t="str">
        <f t="shared" si="11"/>
        <v xml:space="preserve"> </v>
      </c>
    </row>
    <row r="77" spans="1:16" x14ac:dyDescent="0.25">
      <c r="A77" s="73" t="s">
        <v>75</v>
      </c>
      <c r="B77" s="89">
        <v>7.8</v>
      </c>
      <c r="C77" s="89">
        <v>0.28284271247461601</v>
      </c>
      <c r="D77" s="97">
        <f t="shared" si="6"/>
        <v>3.6261886214694359</v>
      </c>
      <c r="E77" t="str">
        <f t="shared" si="7"/>
        <v xml:space="preserve"> </v>
      </c>
      <c r="G77" s="89">
        <v>3.4000000000000004</v>
      </c>
      <c r="H77" s="89">
        <v>0.28284271247461601</v>
      </c>
      <c r="I77" s="97">
        <f t="shared" si="8"/>
        <v>8.3189033080769406</v>
      </c>
      <c r="J77" t="str">
        <f t="shared" si="9"/>
        <v xml:space="preserve"> </v>
      </c>
      <c r="L77" s="89">
        <v>4.4000000000000004</v>
      </c>
      <c r="M77" s="89">
        <v>0</v>
      </c>
      <c r="N77" s="97">
        <f t="shared" si="10"/>
        <v>0</v>
      </c>
      <c r="O77" t="str">
        <f t="shared" si="11"/>
        <v xml:space="preserve"> </v>
      </c>
    </row>
    <row r="78" spans="1:16" x14ac:dyDescent="0.25">
      <c r="A78" s="73" t="s">
        <v>82</v>
      </c>
      <c r="B78" s="89">
        <v>8.3000000000000007</v>
      </c>
      <c r="C78" s="89">
        <v>0.14142135623724519</v>
      </c>
      <c r="D78" s="97">
        <f t="shared" si="6"/>
        <v>1.7038717618945203</v>
      </c>
      <c r="E78" t="str">
        <f t="shared" si="7"/>
        <v xml:space="preserve"> </v>
      </c>
      <c r="G78" s="89">
        <v>3.3</v>
      </c>
      <c r="H78" s="89">
        <v>0.14142135623732055</v>
      </c>
      <c r="I78" s="97">
        <f t="shared" si="8"/>
        <v>4.2854956435551683</v>
      </c>
      <c r="J78" t="str">
        <f t="shared" si="9"/>
        <v xml:space="preserve"> </v>
      </c>
      <c r="L78" s="89">
        <v>5</v>
      </c>
      <c r="M78" s="89">
        <v>0</v>
      </c>
      <c r="N78" s="97">
        <f t="shared" si="10"/>
        <v>0</v>
      </c>
      <c r="O78" t="str">
        <f t="shared" si="11"/>
        <v xml:space="preserve"> </v>
      </c>
    </row>
    <row r="79" spans="1:16" x14ac:dyDescent="0.25">
      <c r="A79" s="73" t="s">
        <v>83</v>
      </c>
      <c r="B79" s="89">
        <v>8.8000000000000007</v>
      </c>
      <c r="C79" s="89">
        <v>0.70710678118654757</v>
      </c>
      <c r="D79" s="97">
        <f t="shared" si="6"/>
        <v>8.0353043316653139</v>
      </c>
      <c r="E79" t="str">
        <f t="shared" si="7"/>
        <v xml:space="preserve"> </v>
      </c>
      <c r="G79" s="89">
        <v>3</v>
      </c>
      <c r="H79" s="89">
        <v>0.42426406871192818</v>
      </c>
      <c r="I79" s="97">
        <f t="shared" si="8"/>
        <v>14.142135623730939</v>
      </c>
      <c r="J79" t="str">
        <f t="shared" si="9"/>
        <v xml:space="preserve"> </v>
      </c>
      <c r="L79" s="89">
        <v>5.8000000000000007</v>
      </c>
      <c r="M79" s="89">
        <v>0.28284271247461601</v>
      </c>
      <c r="N79" s="97">
        <f t="shared" si="10"/>
        <v>4.8765984909416549</v>
      </c>
      <c r="O79" t="str">
        <f t="shared" si="11"/>
        <v xml:space="preserve"> </v>
      </c>
    </row>
    <row r="80" spans="1:16" x14ac:dyDescent="0.25">
      <c r="A80" s="73" t="s">
        <v>84</v>
      </c>
      <c r="B80" s="89">
        <v>11.8</v>
      </c>
      <c r="C80" s="89">
        <v>0.84852813742383959</v>
      </c>
      <c r="D80" s="97">
        <f t="shared" si="6"/>
        <v>7.1909164188460979</v>
      </c>
      <c r="E80" t="str">
        <f t="shared" si="7"/>
        <v xml:space="preserve"> </v>
      </c>
      <c r="G80" s="89">
        <v>3.4000000000000004</v>
      </c>
      <c r="H80" s="89">
        <v>0.28284271247461601</v>
      </c>
      <c r="I80" s="97">
        <f t="shared" si="8"/>
        <v>8.3189033080769406</v>
      </c>
      <c r="J80" t="str">
        <f t="shared" si="9"/>
        <v xml:space="preserve"> </v>
      </c>
      <c r="L80" s="89">
        <v>8.3999999999999986</v>
      </c>
      <c r="M80" s="89">
        <v>1.1313708498984891</v>
      </c>
      <c r="N80" s="97">
        <f t="shared" si="10"/>
        <v>13.468700594029634</v>
      </c>
      <c r="O80" t="str">
        <f t="shared" si="11"/>
        <v xml:space="preserve"> </v>
      </c>
    </row>
    <row r="81" spans="1:16" x14ac:dyDescent="0.25">
      <c r="A81" s="95">
        <v>57</v>
      </c>
      <c r="B81" s="97"/>
      <c r="C81" s="97"/>
      <c r="D81" s="97"/>
      <c r="E81" t="str">
        <f t="shared" si="7"/>
        <v xml:space="preserve"> </v>
      </c>
      <c r="G81" s="97"/>
      <c r="H81" s="97"/>
      <c r="I81" s="97"/>
      <c r="J81" t="str">
        <f t="shared" si="9"/>
        <v xml:space="preserve"> </v>
      </c>
      <c r="L81" s="97"/>
      <c r="M81" s="97"/>
      <c r="N81" s="97"/>
      <c r="O81" t="str">
        <f t="shared" si="11"/>
        <v xml:space="preserve"> </v>
      </c>
    </row>
    <row r="82" spans="1:16" x14ac:dyDescent="0.25">
      <c r="A82" s="73" t="s">
        <v>85</v>
      </c>
      <c r="B82" s="89">
        <v>2.4000000000000004</v>
      </c>
      <c r="C82" s="89">
        <v>0.28284271247461601</v>
      </c>
      <c r="D82" s="97">
        <f t="shared" si="6"/>
        <v>11.785113019775666</v>
      </c>
      <c r="E82" t="str">
        <f t="shared" si="7"/>
        <v xml:space="preserve"> </v>
      </c>
      <c r="G82" s="89">
        <v>0.2</v>
      </c>
      <c r="H82" s="89">
        <v>0.28284271247461906</v>
      </c>
      <c r="I82" s="97">
        <f t="shared" si="8"/>
        <v>141.42135623730951</v>
      </c>
      <c r="J82" t="str">
        <f t="shared" si="9"/>
        <v>Yes</v>
      </c>
      <c r="K82" t="s">
        <v>125</v>
      </c>
      <c r="L82" s="89">
        <v>2.2000000000000002</v>
      </c>
      <c r="M82" s="89">
        <v>0</v>
      </c>
      <c r="N82" s="97">
        <f t="shared" si="10"/>
        <v>0</v>
      </c>
      <c r="O82" t="str">
        <f t="shared" si="11"/>
        <v xml:space="preserve"> </v>
      </c>
    </row>
    <row r="83" spans="1:16" x14ac:dyDescent="0.25">
      <c r="A83" s="73" t="s">
        <v>82</v>
      </c>
      <c r="B83" s="89">
        <v>5.3000000000000007</v>
      </c>
      <c r="C83" s="89">
        <v>0.14142135623727031</v>
      </c>
      <c r="D83" s="97">
        <f t="shared" si="6"/>
        <v>2.6683274761749112</v>
      </c>
      <c r="E83" t="str">
        <f t="shared" si="7"/>
        <v xml:space="preserve"> </v>
      </c>
      <c r="G83" s="89">
        <v>1.2</v>
      </c>
      <c r="H83" s="89">
        <v>0.28284271247461912</v>
      </c>
      <c r="I83" s="97">
        <f t="shared" si="8"/>
        <v>23.570226039551596</v>
      </c>
      <c r="J83" t="str">
        <f t="shared" si="9"/>
        <v xml:space="preserve"> </v>
      </c>
      <c r="L83" s="89">
        <v>4.0999999999999996</v>
      </c>
      <c r="M83" s="89">
        <v>0.14142135623732055</v>
      </c>
      <c r="N83" s="97">
        <f t="shared" si="10"/>
        <v>3.4493013716419649</v>
      </c>
      <c r="O83" t="str">
        <f t="shared" si="11"/>
        <v xml:space="preserve"> </v>
      </c>
    </row>
    <row r="84" spans="1:16" x14ac:dyDescent="0.25">
      <c r="A84" s="73" t="s">
        <v>83</v>
      </c>
      <c r="B84" s="89">
        <v>3.2</v>
      </c>
      <c r="C84" s="89">
        <v>0.28284271247460974</v>
      </c>
      <c r="D84" s="97">
        <f t="shared" si="6"/>
        <v>8.8388347648315531</v>
      </c>
      <c r="E84" t="str">
        <f t="shared" si="7"/>
        <v xml:space="preserve"> </v>
      </c>
      <c r="G84" s="89">
        <v>0.3</v>
      </c>
      <c r="H84" s="89">
        <v>0.42426406871192851</v>
      </c>
      <c r="I84" s="97">
        <f t="shared" si="8"/>
        <v>141.42135623730951</v>
      </c>
      <c r="J84" t="str">
        <f t="shared" si="9"/>
        <v>Yes</v>
      </c>
      <c r="K84">
        <v>3</v>
      </c>
      <c r="L84" s="89">
        <v>2.9</v>
      </c>
      <c r="M84" s="89">
        <v>0.141421356237308</v>
      </c>
      <c r="N84" s="97">
        <f t="shared" si="10"/>
        <v>4.8765984909416558</v>
      </c>
      <c r="O84" t="str">
        <f t="shared" si="11"/>
        <v xml:space="preserve"> </v>
      </c>
    </row>
    <row r="85" spans="1:16" x14ac:dyDescent="0.25">
      <c r="A85" s="73" t="s">
        <v>86</v>
      </c>
      <c r="B85" s="89">
        <v>2.6</v>
      </c>
      <c r="C85" s="89">
        <v>0.141421356237308</v>
      </c>
      <c r="D85" s="97">
        <f t="shared" si="6"/>
        <v>5.4392829322041534</v>
      </c>
      <c r="E85" t="str">
        <f t="shared" si="7"/>
        <v xml:space="preserve"> </v>
      </c>
      <c r="G85" s="89">
        <v>1</v>
      </c>
      <c r="H85" s="89">
        <v>0.14142135623731114</v>
      </c>
      <c r="I85" s="97">
        <f t="shared" si="8"/>
        <v>14.142135623731114</v>
      </c>
      <c r="J85" t="str">
        <f t="shared" si="9"/>
        <v xml:space="preserve"> </v>
      </c>
      <c r="L85" s="89">
        <v>1.6</v>
      </c>
      <c r="M85" s="89">
        <v>0</v>
      </c>
      <c r="N85" s="97">
        <f t="shared" si="10"/>
        <v>0</v>
      </c>
      <c r="O85" t="str">
        <f t="shared" si="11"/>
        <v xml:space="preserve"> </v>
      </c>
    </row>
    <row r="86" spans="1:16" x14ac:dyDescent="0.25">
      <c r="A86" s="95">
        <v>70</v>
      </c>
      <c r="B86" s="97"/>
      <c r="C86" s="97"/>
      <c r="D86" s="97"/>
      <c r="E86" t="str">
        <f t="shared" si="7"/>
        <v xml:space="preserve"> </v>
      </c>
      <c r="G86" s="97"/>
      <c r="H86" s="97"/>
      <c r="I86" s="97"/>
      <c r="J86" t="str">
        <f t="shared" si="9"/>
        <v xml:space="preserve"> </v>
      </c>
      <c r="L86" s="97"/>
      <c r="M86" s="97"/>
      <c r="N86" s="97"/>
      <c r="O86" t="str">
        <f t="shared" si="11"/>
        <v xml:space="preserve"> </v>
      </c>
    </row>
    <row r="87" spans="1:16" x14ac:dyDescent="0.25">
      <c r="A87" s="73" t="s">
        <v>87</v>
      </c>
      <c r="B87" s="89">
        <v>8.9</v>
      </c>
      <c r="C87" s="89">
        <v>0.70710678118654757</v>
      </c>
      <c r="D87" s="97">
        <f t="shared" si="6"/>
        <v>7.9450200133319955</v>
      </c>
      <c r="E87" t="str">
        <f t="shared" si="7"/>
        <v xml:space="preserve"> </v>
      </c>
      <c r="G87" s="89">
        <v>2.1</v>
      </c>
      <c r="H87" s="89">
        <v>0.70710678118654757</v>
      </c>
      <c r="I87" s="97">
        <f t="shared" si="8"/>
        <v>33.671751485073692</v>
      </c>
      <c r="J87" t="str">
        <f t="shared" si="9"/>
        <v>Yes</v>
      </c>
      <c r="K87">
        <v>3</v>
      </c>
      <c r="L87" s="89">
        <v>6.8000000000000007</v>
      </c>
      <c r="M87" s="89">
        <v>0</v>
      </c>
      <c r="N87" s="97">
        <f t="shared" si="10"/>
        <v>0</v>
      </c>
      <c r="O87" t="str">
        <f t="shared" si="11"/>
        <v xml:space="preserve"> </v>
      </c>
    </row>
    <row r="88" spans="1:16" x14ac:dyDescent="0.25">
      <c r="A88" s="73" t="s">
        <v>88</v>
      </c>
      <c r="B88" s="89"/>
      <c r="C88" s="89"/>
      <c r="D88" s="97"/>
      <c r="E88" t="str">
        <f t="shared" si="7"/>
        <v xml:space="preserve"> </v>
      </c>
      <c r="G88" s="89"/>
      <c r="H88" s="89"/>
      <c r="I88" s="97" t="e">
        <f t="shared" si="8"/>
        <v>#DIV/0!</v>
      </c>
      <c r="J88" t="e">
        <f t="shared" si="9"/>
        <v>#DIV/0!</v>
      </c>
      <c r="L88" s="89"/>
      <c r="M88" s="89"/>
      <c r="N88" s="97" t="e">
        <f t="shared" si="10"/>
        <v>#DIV/0!</v>
      </c>
      <c r="O88" t="e">
        <f t="shared" si="11"/>
        <v>#DIV/0!</v>
      </c>
    </row>
    <row r="89" spans="1:16" x14ac:dyDescent="0.25">
      <c r="A89" s="100" t="s">
        <v>89</v>
      </c>
      <c r="B89" s="89">
        <v>17.799999999999997</v>
      </c>
      <c r="C89" s="89">
        <v>1.9798989873223514</v>
      </c>
      <c r="D89" s="97">
        <f t="shared" si="6"/>
        <v>11.123028018664897</v>
      </c>
      <c r="E89" t="str">
        <f t="shared" si="7"/>
        <v xml:space="preserve"> </v>
      </c>
      <c r="G89" s="89">
        <v>4.5999999999999996</v>
      </c>
      <c r="H89" s="89">
        <v>0.2828427124746411</v>
      </c>
      <c r="I89" s="97">
        <f t="shared" si="8"/>
        <v>6.1487546190139373</v>
      </c>
      <c r="J89" t="str">
        <f t="shared" si="9"/>
        <v xml:space="preserve"> </v>
      </c>
      <c r="L89" s="89">
        <v>13.2</v>
      </c>
      <c r="M89" s="89">
        <v>1.6970562748476961</v>
      </c>
      <c r="N89" s="97">
        <f t="shared" si="10"/>
        <v>12.856486930664365</v>
      </c>
      <c r="O89" t="str">
        <f t="shared" si="11"/>
        <v xml:space="preserve"> </v>
      </c>
    </row>
    <row r="90" spans="1:16" x14ac:dyDescent="0.25">
      <c r="A90" s="73" t="s">
        <v>90</v>
      </c>
      <c r="B90" s="89">
        <v>16.8</v>
      </c>
      <c r="C90" s="89">
        <v>1.131370849898464</v>
      </c>
      <c r="D90" s="97">
        <f t="shared" si="6"/>
        <v>6.7343502970146671</v>
      </c>
      <c r="E90" t="str">
        <f t="shared" si="7"/>
        <v xml:space="preserve"> </v>
      </c>
      <c r="G90" s="89">
        <v>3.6</v>
      </c>
      <c r="H90" s="89">
        <v>0.56568542494923824</v>
      </c>
      <c r="I90" s="97">
        <f t="shared" si="8"/>
        <v>15.713484026367727</v>
      </c>
      <c r="J90" t="str">
        <f t="shared" si="9"/>
        <v xml:space="preserve"> </v>
      </c>
      <c r="L90" s="89">
        <v>13.200000000000001</v>
      </c>
      <c r="M90" s="89">
        <v>0.56568542494923202</v>
      </c>
      <c r="N90" s="97">
        <f t="shared" si="10"/>
        <v>4.2854956435547873</v>
      </c>
      <c r="O90" t="str">
        <f t="shared" si="11"/>
        <v xml:space="preserve"> </v>
      </c>
    </row>
    <row r="91" spans="1:16" x14ac:dyDescent="0.25">
      <c r="A91" s="95">
        <v>72</v>
      </c>
      <c r="B91" s="97"/>
      <c r="C91" s="97"/>
      <c r="D91" s="97"/>
      <c r="E91" t="str">
        <f t="shared" si="7"/>
        <v xml:space="preserve"> </v>
      </c>
      <c r="G91" s="97"/>
      <c r="H91" s="97"/>
      <c r="I91" s="97"/>
      <c r="J91" t="str">
        <f t="shared" si="9"/>
        <v xml:space="preserve"> </v>
      </c>
      <c r="L91" s="97"/>
      <c r="M91" s="97"/>
      <c r="N91" s="97"/>
      <c r="O91" t="str">
        <f t="shared" si="11"/>
        <v xml:space="preserve"> </v>
      </c>
    </row>
    <row r="92" spans="1:16" x14ac:dyDescent="0.25">
      <c r="A92" s="73" t="s">
        <v>91</v>
      </c>
      <c r="B92" s="89">
        <v>5.0999999999999996</v>
      </c>
      <c r="C92" s="89">
        <v>0.42426406871193656</v>
      </c>
      <c r="D92" s="97">
        <f t="shared" si="6"/>
        <v>8.3189033080771893</v>
      </c>
      <c r="E92" t="str">
        <f t="shared" si="7"/>
        <v xml:space="preserve"> </v>
      </c>
      <c r="G92" s="89">
        <v>2.2999999999999998</v>
      </c>
      <c r="H92" s="89">
        <v>0.98994949366116769</v>
      </c>
      <c r="I92" s="97">
        <f t="shared" si="8"/>
        <v>43.041282333094252</v>
      </c>
      <c r="J92" t="str">
        <f t="shared" si="9"/>
        <v>Yes</v>
      </c>
      <c r="K92">
        <v>3</v>
      </c>
      <c r="L92" s="89">
        <v>2.8</v>
      </c>
      <c r="M92" s="89">
        <v>1.4142135623730956</v>
      </c>
      <c r="N92" s="97">
        <f t="shared" si="10"/>
        <v>50.507627227610563</v>
      </c>
      <c r="O92" t="str">
        <f t="shared" si="11"/>
        <v>Yes</v>
      </c>
      <c r="P92" s="89">
        <v>3</v>
      </c>
    </row>
    <row r="93" spans="1:16" x14ac:dyDescent="0.25">
      <c r="A93" s="73" t="s">
        <v>79</v>
      </c>
      <c r="B93" s="89">
        <v>2.8</v>
      </c>
      <c r="C93" s="89">
        <v>0.14142135623732055</v>
      </c>
      <c r="D93" s="97">
        <f t="shared" si="6"/>
        <v>5.0507627227614478</v>
      </c>
      <c r="E93" t="str">
        <f t="shared" si="7"/>
        <v xml:space="preserve"> </v>
      </c>
      <c r="G93" s="89">
        <v>1.05</v>
      </c>
      <c r="H93" s="89">
        <v>0.21213203435596409</v>
      </c>
      <c r="I93" s="97">
        <f t="shared" si="8"/>
        <v>20.203050891044196</v>
      </c>
      <c r="J93" t="str">
        <f t="shared" si="9"/>
        <v xml:space="preserve"> </v>
      </c>
      <c r="L93" s="89">
        <v>1.75</v>
      </c>
      <c r="M93" s="89">
        <v>0.35355339059327501</v>
      </c>
      <c r="N93" s="97">
        <f t="shared" si="10"/>
        <v>20.203050891044285</v>
      </c>
      <c r="O93" t="str">
        <f t="shared" si="11"/>
        <v xml:space="preserve"> </v>
      </c>
    </row>
    <row r="94" spans="1:16" x14ac:dyDescent="0.25">
      <c r="A94" s="73" t="s">
        <v>83</v>
      </c>
      <c r="B94" s="89">
        <v>5.9</v>
      </c>
      <c r="C94" s="89">
        <v>0.70710678118654757</v>
      </c>
      <c r="D94" s="97">
        <f t="shared" si="6"/>
        <v>11.984860698077076</v>
      </c>
      <c r="E94" t="str">
        <f t="shared" si="7"/>
        <v xml:space="preserve"> </v>
      </c>
      <c r="G94" s="89">
        <v>1.4</v>
      </c>
      <c r="H94" s="89">
        <v>0.2828427124746199</v>
      </c>
      <c r="I94" s="97">
        <f t="shared" si="8"/>
        <v>20.203050891044281</v>
      </c>
      <c r="J94" t="str">
        <f t="shared" si="9"/>
        <v xml:space="preserve"> </v>
      </c>
      <c r="L94" s="89">
        <v>4.5</v>
      </c>
      <c r="M94" s="89">
        <v>0.42426406871193656</v>
      </c>
      <c r="N94" s="97">
        <f t="shared" si="10"/>
        <v>9.4280904158208134</v>
      </c>
      <c r="O94" t="str">
        <f t="shared" si="11"/>
        <v xml:space="preserve"> </v>
      </c>
    </row>
    <row r="95" spans="1:16" x14ac:dyDescent="0.25">
      <c r="A95" s="73" t="s">
        <v>65</v>
      </c>
      <c r="B95" s="89">
        <v>10.75</v>
      </c>
      <c r="C95" s="89">
        <v>7.0710678118622597E-2</v>
      </c>
      <c r="D95" s="97">
        <f t="shared" si="6"/>
        <v>0.65777374994067528</v>
      </c>
      <c r="E95" t="str">
        <f t="shared" si="7"/>
        <v xml:space="preserve"> </v>
      </c>
      <c r="G95" s="89">
        <v>3.7</v>
      </c>
      <c r="H95" s="89">
        <v>0.14142135623729543</v>
      </c>
      <c r="I95" s="97">
        <f t="shared" si="8"/>
        <v>3.8221988172242005</v>
      </c>
      <c r="J95" t="str">
        <f t="shared" si="9"/>
        <v xml:space="preserve"> </v>
      </c>
      <c r="L95" s="89">
        <v>7.0500000000000007</v>
      </c>
      <c r="M95" s="89">
        <v>0.21213203435596828</v>
      </c>
      <c r="N95" s="97">
        <f t="shared" si="10"/>
        <v>3.0089650263257908</v>
      </c>
      <c r="O95" t="str">
        <f t="shared" si="11"/>
        <v xml:space="preserve"> </v>
      </c>
    </row>
    <row r="96" spans="1:16" x14ac:dyDescent="0.25">
      <c r="A96" s="95">
        <v>74</v>
      </c>
      <c r="B96" s="97"/>
      <c r="C96" s="97"/>
      <c r="D96" s="97"/>
      <c r="E96" t="str">
        <f t="shared" si="7"/>
        <v xml:space="preserve"> </v>
      </c>
      <c r="G96" s="97"/>
      <c r="H96" s="97"/>
      <c r="I96" s="97"/>
      <c r="J96" t="str">
        <f t="shared" si="9"/>
        <v xml:space="preserve"> </v>
      </c>
      <c r="L96" s="97"/>
      <c r="M96" s="97"/>
      <c r="N96" s="97"/>
      <c r="O96" t="str">
        <f t="shared" si="11"/>
        <v xml:space="preserve"> </v>
      </c>
    </row>
    <row r="97" spans="1:16" x14ac:dyDescent="0.25">
      <c r="A97" s="73" t="s">
        <v>78</v>
      </c>
      <c r="B97" s="89">
        <v>4</v>
      </c>
      <c r="C97" s="89">
        <v>0.14142135623729543</v>
      </c>
      <c r="D97" s="97">
        <f t="shared" si="6"/>
        <v>3.5355339059323856</v>
      </c>
      <c r="E97" t="str">
        <f t="shared" si="7"/>
        <v xml:space="preserve"> </v>
      </c>
      <c r="G97" s="89">
        <v>1.95</v>
      </c>
      <c r="H97" s="89">
        <v>7.0710678118654002E-2</v>
      </c>
      <c r="I97" s="97">
        <f t="shared" si="8"/>
        <v>3.6261886214694359</v>
      </c>
      <c r="J97" t="str">
        <f t="shared" si="9"/>
        <v xml:space="preserve"> </v>
      </c>
      <c r="L97" s="89">
        <v>2.0499999999999998</v>
      </c>
      <c r="M97" s="89">
        <v>7.0710678118647716E-2</v>
      </c>
      <c r="N97" s="97">
        <f t="shared" si="10"/>
        <v>3.4493013716413521</v>
      </c>
      <c r="O97" t="str">
        <f t="shared" si="11"/>
        <v xml:space="preserve"> </v>
      </c>
    </row>
    <row r="98" spans="1:16" x14ac:dyDescent="0.25">
      <c r="A98" s="73" t="s">
        <v>79</v>
      </c>
      <c r="B98" s="89">
        <v>6</v>
      </c>
      <c r="C98" s="89">
        <v>0</v>
      </c>
      <c r="D98" s="97">
        <f t="shared" si="6"/>
        <v>0</v>
      </c>
      <c r="E98" t="str">
        <f t="shared" si="7"/>
        <v xml:space="preserve"> </v>
      </c>
      <c r="G98" s="89">
        <v>1.6</v>
      </c>
      <c r="H98" s="89">
        <v>0</v>
      </c>
      <c r="I98" s="97">
        <f t="shared" si="8"/>
        <v>0</v>
      </c>
      <c r="J98" t="str">
        <f t="shared" si="9"/>
        <v xml:space="preserve"> </v>
      </c>
      <c r="L98" s="89">
        <v>4.4000000000000004</v>
      </c>
      <c r="M98" s="89">
        <v>0</v>
      </c>
      <c r="N98" s="97">
        <f t="shared" si="10"/>
        <v>0</v>
      </c>
      <c r="O98" t="str">
        <f t="shared" si="11"/>
        <v xml:space="preserve"> </v>
      </c>
    </row>
    <row r="99" spans="1:16" x14ac:dyDescent="0.25">
      <c r="A99" s="73" t="s">
        <v>80</v>
      </c>
      <c r="B99" s="89">
        <v>7.25</v>
      </c>
      <c r="C99" s="89">
        <v>0.35355339059327379</v>
      </c>
      <c r="D99" s="97">
        <f t="shared" si="6"/>
        <v>4.8765984909417073</v>
      </c>
      <c r="E99" t="str">
        <f t="shared" si="7"/>
        <v xml:space="preserve"> </v>
      </c>
      <c r="G99" s="89">
        <v>2.4</v>
      </c>
      <c r="H99" s="89">
        <v>0.141421356237308</v>
      </c>
      <c r="I99" s="97">
        <f t="shared" si="8"/>
        <v>5.8925565098878332</v>
      </c>
      <c r="J99" t="str">
        <f t="shared" si="9"/>
        <v xml:space="preserve"> </v>
      </c>
      <c r="L99" s="89">
        <v>4.8499999999999996</v>
      </c>
      <c r="M99" s="89">
        <v>0.21213203435598502</v>
      </c>
      <c r="N99" s="97">
        <f t="shared" si="10"/>
        <v>4.3738563784739188</v>
      </c>
      <c r="O99" t="str">
        <f t="shared" si="11"/>
        <v xml:space="preserve"> </v>
      </c>
    </row>
    <row r="100" spans="1:16" x14ac:dyDescent="0.25">
      <c r="A100" s="73" t="s">
        <v>64</v>
      </c>
      <c r="B100" s="89">
        <v>9.6</v>
      </c>
      <c r="C100" s="89">
        <v>0</v>
      </c>
      <c r="D100" s="97">
        <f t="shared" si="6"/>
        <v>0</v>
      </c>
      <c r="E100" t="str">
        <f t="shared" si="7"/>
        <v xml:space="preserve"> </v>
      </c>
      <c r="G100" s="89">
        <v>2.5999999999999996</v>
      </c>
      <c r="H100" s="89">
        <v>0.28284271247462228</v>
      </c>
      <c r="I100" s="97">
        <f t="shared" si="8"/>
        <v>10.878565864408552</v>
      </c>
      <c r="J100" t="str">
        <f t="shared" si="9"/>
        <v xml:space="preserve"> </v>
      </c>
      <c r="L100" s="89">
        <v>7</v>
      </c>
      <c r="M100" s="89">
        <v>0.28284271247459086</v>
      </c>
      <c r="N100" s="97">
        <f t="shared" si="10"/>
        <v>4.0406101782084409</v>
      </c>
      <c r="O100" t="str">
        <f t="shared" si="11"/>
        <v xml:space="preserve"> </v>
      </c>
    </row>
    <row r="101" spans="1:16" x14ac:dyDescent="0.25">
      <c r="A101" s="95">
        <v>85</v>
      </c>
      <c r="B101" s="97"/>
      <c r="C101" s="97"/>
      <c r="D101" s="97"/>
      <c r="E101" t="str">
        <f t="shared" si="7"/>
        <v xml:space="preserve"> </v>
      </c>
      <c r="G101" s="97"/>
      <c r="H101" s="97"/>
      <c r="I101" s="97"/>
      <c r="J101" t="str">
        <f t="shared" si="9"/>
        <v xml:space="preserve"> </v>
      </c>
      <c r="L101" s="97"/>
      <c r="M101" s="97"/>
      <c r="N101" s="97"/>
      <c r="O101" t="str">
        <f t="shared" si="11"/>
        <v xml:space="preserve"> </v>
      </c>
    </row>
    <row r="102" spans="1:16" x14ac:dyDescent="0.25">
      <c r="A102" s="73" t="s">
        <v>91</v>
      </c>
      <c r="B102" s="89">
        <v>2.1</v>
      </c>
      <c r="C102" s="89">
        <v>0</v>
      </c>
      <c r="D102" s="97">
        <f t="shared" si="6"/>
        <v>0</v>
      </c>
      <c r="E102" t="str">
        <f t="shared" si="7"/>
        <v xml:space="preserve"> </v>
      </c>
      <c r="G102" s="89">
        <v>0.64999999999999991</v>
      </c>
      <c r="H102" s="89">
        <v>7.0710678118655571E-2</v>
      </c>
      <c r="I102" s="97">
        <f t="shared" si="8"/>
        <v>10.878565864408552</v>
      </c>
      <c r="J102" t="str">
        <f t="shared" si="9"/>
        <v xml:space="preserve"> </v>
      </c>
      <c r="L102" s="89">
        <v>1.4500000000000002</v>
      </c>
      <c r="M102" s="89">
        <v>7.0710678118654002E-2</v>
      </c>
      <c r="N102" s="97">
        <f t="shared" si="10"/>
        <v>4.8765984909416549</v>
      </c>
      <c r="O102" t="str">
        <f t="shared" si="11"/>
        <v xml:space="preserve"> </v>
      </c>
    </row>
    <row r="103" spans="1:16" x14ac:dyDescent="0.25">
      <c r="A103" s="73" t="s">
        <v>93</v>
      </c>
      <c r="B103" s="89">
        <v>2.6999999999999997</v>
      </c>
      <c r="C103" s="89">
        <v>2.6870057685088806</v>
      </c>
      <c r="D103" s="97">
        <f t="shared" si="6"/>
        <v>99.518732166995591</v>
      </c>
      <c r="E103" t="str">
        <f t="shared" si="7"/>
        <v>Yes</v>
      </c>
      <c r="F103">
        <v>3</v>
      </c>
      <c r="G103" s="89">
        <v>0.4</v>
      </c>
      <c r="H103" s="89">
        <v>0.14142135623730917</v>
      </c>
      <c r="I103" s="97">
        <f t="shared" si="8"/>
        <v>35.355339059327292</v>
      </c>
      <c r="J103" t="str">
        <f t="shared" si="9"/>
        <v>Yes</v>
      </c>
      <c r="K103" t="s">
        <v>125</v>
      </c>
      <c r="L103" s="89">
        <v>2.2999999999999998</v>
      </c>
      <c r="M103" s="89">
        <v>2.545584412271571</v>
      </c>
      <c r="N103" s="97">
        <f t="shared" si="10"/>
        <v>110.67758314224223</v>
      </c>
      <c r="O103" t="str">
        <f t="shared" si="11"/>
        <v>Yes</v>
      </c>
      <c r="P103">
        <v>3</v>
      </c>
    </row>
    <row r="104" spans="1:16" x14ac:dyDescent="0.25">
      <c r="A104" s="73" t="s">
        <v>94</v>
      </c>
      <c r="B104" s="89">
        <v>1.45</v>
      </c>
      <c r="C104" s="89">
        <v>7.0710678118654002E-2</v>
      </c>
      <c r="D104" s="97">
        <f t="shared" si="6"/>
        <v>4.8765984909416558</v>
      </c>
      <c r="E104" t="str">
        <f t="shared" si="7"/>
        <v xml:space="preserve"> </v>
      </c>
      <c r="G104" s="89">
        <v>0.64999999999999991</v>
      </c>
      <c r="H104" s="89">
        <v>7.0710678118655571E-2</v>
      </c>
      <c r="I104" s="97">
        <f t="shared" si="8"/>
        <v>10.878565864408552</v>
      </c>
      <c r="J104" t="str">
        <f t="shared" si="9"/>
        <v xml:space="preserve"> </v>
      </c>
      <c r="L104" s="89">
        <v>0.8</v>
      </c>
      <c r="M104" s="89">
        <v>0</v>
      </c>
      <c r="N104" s="97">
        <f t="shared" si="10"/>
        <v>0</v>
      </c>
      <c r="O104" t="str">
        <f t="shared" si="11"/>
        <v xml:space="preserve"> </v>
      </c>
    </row>
    <row r="105" spans="1:16" x14ac:dyDescent="0.25">
      <c r="A105" s="73" t="s">
        <v>95</v>
      </c>
      <c r="B105" s="89">
        <v>1.25</v>
      </c>
      <c r="C105" s="89">
        <v>7.0710678118654002E-2</v>
      </c>
      <c r="D105" s="97">
        <f t="shared" si="6"/>
        <v>5.6568542494923202</v>
      </c>
      <c r="E105" t="str">
        <f t="shared" si="7"/>
        <v xml:space="preserve"> </v>
      </c>
      <c r="G105" s="89">
        <v>0.35</v>
      </c>
      <c r="H105" s="89">
        <v>7.0710678118654974E-2</v>
      </c>
      <c r="I105" s="97">
        <f t="shared" si="8"/>
        <v>20.203050891044281</v>
      </c>
      <c r="J105" t="str">
        <f t="shared" si="9"/>
        <v xml:space="preserve"> </v>
      </c>
      <c r="L105" s="89">
        <v>0.89999999999999991</v>
      </c>
      <c r="M105" s="89">
        <v>1.4901161193847656E-8</v>
      </c>
      <c r="N105" s="97">
        <f t="shared" si="10"/>
        <v>1.6556845770941841E-6</v>
      </c>
      <c r="O105" t="str">
        <f t="shared" si="11"/>
        <v xml:space="preserve"> </v>
      </c>
    </row>
    <row r="106" spans="1:16" x14ac:dyDescent="0.25">
      <c r="A106" s="95">
        <v>87</v>
      </c>
      <c r="B106" s="97"/>
      <c r="C106" s="97"/>
      <c r="D106" s="97"/>
      <c r="E106" t="str">
        <f t="shared" si="7"/>
        <v xml:space="preserve"> </v>
      </c>
      <c r="G106" s="97"/>
      <c r="H106" s="97"/>
      <c r="I106" s="97"/>
      <c r="J106" t="str">
        <f t="shared" si="9"/>
        <v xml:space="preserve"> </v>
      </c>
      <c r="L106" s="97"/>
      <c r="M106" s="97"/>
      <c r="N106" s="97"/>
      <c r="O106" t="str">
        <f t="shared" si="11"/>
        <v xml:space="preserve"> </v>
      </c>
    </row>
    <row r="107" spans="1:16" x14ac:dyDescent="0.25">
      <c r="A107" s="73" t="s">
        <v>78</v>
      </c>
      <c r="B107" s="89">
        <v>4.5</v>
      </c>
      <c r="C107" s="89">
        <v>0.56568542494924456</v>
      </c>
      <c r="D107" s="97">
        <f t="shared" si="6"/>
        <v>12.570787221094323</v>
      </c>
      <c r="E107" t="str">
        <f t="shared" si="7"/>
        <v xml:space="preserve"> </v>
      </c>
      <c r="G107" s="89">
        <v>2.6500000000000004</v>
      </c>
      <c r="H107" s="89">
        <v>7.0710678118635156E-2</v>
      </c>
      <c r="I107" s="97">
        <f t="shared" si="8"/>
        <v>2.6683274761749112</v>
      </c>
      <c r="J107" t="str">
        <f t="shared" si="9"/>
        <v xml:space="preserve"> </v>
      </c>
      <c r="L107" s="89">
        <v>1.8499999999999999</v>
      </c>
      <c r="M107" s="89">
        <v>0.63639610306789296</v>
      </c>
      <c r="N107" s="97">
        <f t="shared" si="10"/>
        <v>34.399789355021241</v>
      </c>
      <c r="O107" t="str">
        <f t="shared" si="11"/>
        <v>Yes</v>
      </c>
      <c r="P107">
        <v>3</v>
      </c>
    </row>
    <row r="108" spans="1:16" x14ac:dyDescent="0.25">
      <c r="A108" s="73" t="s">
        <v>79</v>
      </c>
      <c r="B108" s="89">
        <v>4.55</v>
      </c>
      <c r="C108" s="89">
        <v>0.35355339059328383</v>
      </c>
      <c r="D108" s="97">
        <f t="shared" si="6"/>
        <v>7.770404188863381</v>
      </c>
      <c r="E108" t="str">
        <f t="shared" si="7"/>
        <v xml:space="preserve"> </v>
      </c>
      <c r="G108" s="89">
        <v>2.65</v>
      </c>
      <c r="H108" s="89">
        <v>0.21213203435596409</v>
      </c>
      <c r="I108" s="97">
        <f t="shared" si="8"/>
        <v>8.0049824285269473</v>
      </c>
      <c r="J108" t="str">
        <f t="shared" si="9"/>
        <v xml:space="preserve"> </v>
      </c>
      <c r="L108" s="89">
        <v>1.9</v>
      </c>
      <c r="M108" s="89">
        <v>0.56568542494923746</v>
      </c>
      <c r="N108" s="97">
        <f t="shared" si="10"/>
        <v>29.772917102591446</v>
      </c>
      <c r="O108" t="str">
        <f t="shared" si="11"/>
        <v>Yes</v>
      </c>
      <c r="P108">
        <v>3</v>
      </c>
    </row>
    <row r="109" spans="1:16" x14ac:dyDescent="0.25">
      <c r="A109" s="73" t="s">
        <v>80</v>
      </c>
      <c r="B109" s="89">
        <v>4.5</v>
      </c>
      <c r="C109" s="89">
        <v>0.42426406871192818</v>
      </c>
      <c r="D109" s="97">
        <f t="shared" si="6"/>
        <v>9.4280904158206269</v>
      </c>
      <c r="E109" t="str">
        <f t="shared" si="7"/>
        <v xml:space="preserve"> </v>
      </c>
      <c r="G109" s="89">
        <v>2.2000000000000002</v>
      </c>
      <c r="H109" s="89">
        <v>0.28284271247461601</v>
      </c>
      <c r="I109" s="97">
        <f t="shared" si="8"/>
        <v>12.856486930664362</v>
      </c>
      <c r="J109" t="str">
        <f t="shared" si="9"/>
        <v xml:space="preserve"> </v>
      </c>
      <c r="L109" s="89">
        <v>2.2999999999999998</v>
      </c>
      <c r="M109" s="89">
        <v>0.14142135623732055</v>
      </c>
      <c r="N109" s="97">
        <f t="shared" si="10"/>
        <v>6.1487546190139373</v>
      </c>
      <c r="O109" t="str">
        <f t="shared" si="11"/>
        <v xml:space="preserve"> </v>
      </c>
    </row>
    <row r="110" spans="1:16" x14ac:dyDescent="0.25">
      <c r="A110" s="73" t="s">
        <v>64</v>
      </c>
      <c r="B110" s="89">
        <v>4.5999999999999996</v>
      </c>
      <c r="C110" s="89">
        <v>0.2828427124746411</v>
      </c>
      <c r="D110" s="97">
        <f t="shared" si="6"/>
        <v>6.1487546190139373</v>
      </c>
      <c r="E110" t="str">
        <f t="shared" si="7"/>
        <v xml:space="preserve"> </v>
      </c>
      <c r="G110" s="89">
        <v>3.3000000000000003</v>
      </c>
      <c r="H110" s="89">
        <v>1.5556349186104039</v>
      </c>
      <c r="I110" s="97">
        <f t="shared" si="8"/>
        <v>47.140452079103149</v>
      </c>
      <c r="J110" t="str">
        <f t="shared" si="9"/>
        <v>Yes</v>
      </c>
      <c r="K110">
        <v>3</v>
      </c>
      <c r="L110" s="89">
        <v>1.2999999999999998</v>
      </c>
      <c r="M110" s="89">
        <v>1.2727922061357859</v>
      </c>
      <c r="N110" s="97">
        <f t="shared" si="10"/>
        <v>97.90709277967585</v>
      </c>
      <c r="O110" t="str">
        <f t="shared" si="11"/>
        <v>Yes</v>
      </c>
      <c r="P110" s="89">
        <v>3</v>
      </c>
    </row>
    <row r="111" spans="1:16" x14ac:dyDescent="0.25">
      <c r="A111" s="95">
        <v>89</v>
      </c>
      <c r="B111" s="97"/>
      <c r="C111" s="97"/>
      <c r="D111" s="97"/>
      <c r="E111" t="str">
        <f t="shared" si="7"/>
        <v xml:space="preserve"> </v>
      </c>
      <c r="G111" s="97"/>
      <c r="H111" s="97"/>
      <c r="I111" s="97"/>
      <c r="J111" t="str">
        <f t="shared" si="9"/>
        <v xml:space="preserve"> </v>
      </c>
      <c r="L111" s="97"/>
      <c r="M111" s="97"/>
      <c r="N111" s="97"/>
      <c r="O111" t="str">
        <f t="shared" si="11"/>
        <v xml:space="preserve"> </v>
      </c>
    </row>
    <row r="112" spans="1:16" x14ac:dyDescent="0.25">
      <c r="A112" s="73" t="s">
        <v>85</v>
      </c>
      <c r="B112" s="89">
        <v>5</v>
      </c>
      <c r="C112" s="89">
        <v>0.14142135623732055</v>
      </c>
      <c r="D112" s="97">
        <f t="shared" si="6"/>
        <v>2.828427124746411</v>
      </c>
      <c r="E112" t="str">
        <f t="shared" si="7"/>
        <v xml:space="preserve"> </v>
      </c>
      <c r="G112" s="89">
        <v>3.25</v>
      </c>
      <c r="H112" s="89">
        <v>0.21213203435596828</v>
      </c>
      <c r="I112" s="97">
        <f t="shared" si="8"/>
        <v>6.5271395186451784</v>
      </c>
      <c r="J112" t="str">
        <f t="shared" si="9"/>
        <v xml:space="preserve"> </v>
      </c>
      <c r="L112" s="89">
        <v>1.75</v>
      </c>
      <c r="M112" s="89">
        <v>7.0710678118660275E-2</v>
      </c>
      <c r="N112" s="97">
        <f t="shared" si="10"/>
        <v>4.0406101782091586</v>
      </c>
      <c r="O112" t="str">
        <f t="shared" si="11"/>
        <v xml:space="preserve"> </v>
      </c>
    </row>
    <row r="113" spans="1:15" x14ac:dyDescent="0.25">
      <c r="A113" s="73" t="s">
        <v>93</v>
      </c>
      <c r="B113" s="89">
        <v>4.0999999999999996</v>
      </c>
      <c r="C113" s="89">
        <v>0.14142135623732055</v>
      </c>
      <c r="D113" s="97">
        <f t="shared" si="6"/>
        <v>3.4493013716419649</v>
      </c>
      <c r="E113" t="str">
        <f t="shared" si="7"/>
        <v xml:space="preserve"> </v>
      </c>
      <c r="G113" s="89">
        <v>1.5</v>
      </c>
      <c r="H113" s="89">
        <v>0.14142135623731114</v>
      </c>
      <c r="I113" s="97">
        <f t="shared" si="8"/>
        <v>9.4280904158207424</v>
      </c>
      <c r="J113" t="str">
        <f t="shared" si="9"/>
        <v xml:space="preserve"> </v>
      </c>
      <c r="L113" s="89">
        <v>2.6</v>
      </c>
      <c r="M113" s="89">
        <v>0.28284271247461912</v>
      </c>
      <c r="N113" s="97">
        <f t="shared" si="10"/>
        <v>10.878565864408428</v>
      </c>
      <c r="O113" t="str">
        <f t="shared" si="11"/>
        <v xml:space="preserve"> </v>
      </c>
    </row>
    <row r="114" spans="1:15" x14ac:dyDescent="0.25">
      <c r="A114" s="73" t="s">
        <v>95</v>
      </c>
      <c r="B114" s="89">
        <v>20</v>
      </c>
      <c r="C114" s="89">
        <v>1.4142135623730951</v>
      </c>
      <c r="D114" s="97">
        <f t="shared" si="6"/>
        <v>7.0710678118654755</v>
      </c>
      <c r="E114" t="str">
        <f t="shared" si="7"/>
        <v xml:space="preserve"> </v>
      </c>
      <c r="G114" s="89">
        <v>3</v>
      </c>
      <c r="H114" s="89">
        <v>0</v>
      </c>
      <c r="I114" s="97">
        <f t="shared" si="8"/>
        <v>0</v>
      </c>
      <c r="J114" t="str">
        <f t="shared" si="9"/>
        <v xml:space="preserve"> </v>
      </c>
      <c r="L114" s="89">
        <v>17</v>
      </c>
      <c r="M114" s="89">
        <v>1.4142135623730951</v>
      </c>
      <c r="N114" s="97">
        <f t="shared" si="10"/>
        <v>8.3189033080770294</v>
      </c>
      <c r="O114" t="str">
        <f t="shared" si="11"/>
        <v xml:space="preserve"> </v>
      </c>
    </row>
    <row r="115" spans="1:15" x14ac:dyDescent="0.25">
      <c r="A115" s="73" t="s">
        <v>60</v>
      </c>
      <c r="B115" s="89">
        <v>5.2</v>
      </c>
      <c r="C115" s="89">
        <v>0</v>
      </c>
      <c r="D115" s="97">
        <f t="shared" si="6"/>
        <v>0</v>
      </c>
      <c r="E115" t="str">
        <f t="shared" si="7"/>
        <v xml:space="preserve"> </v>
      </c>
      <c r="G115" s="89">
        <v>1.5</v>
      </c>
      <c r="H115" s="89">
        <v>0.14142135623731114</v>
      </c>
      <c r="I115" s="97">
        <f t="shared" si="8"/>
        <v>9.4280904158207424</v>
      </c>
      <c r="J115" t="str">
        <f t="shared" si="9"/>
        <v xml:space="preserve"> </v>
      </c>
      <c r="L115" s="89">
        <v>3.7</v>
      </c>
      <c r="M115" s="89">
        <v>0.141421356237308</v>
      </c>
      <c r="N115" s="97">
        <f t="shared" si="10"/>
        <v>3.8221988172245402</v>
      </c>
      <c r="O115" t="str">
        <f t="shared" si="11"/>
        <v xml:space="preserve"> </v>
      </c>
    </row>
    <row r="116" spans="1:15" x14ac:dyDescent="0.25">
      <c r="A116" s="95">
        <v>91</v>
      </c>
      <c r="B116" s="97"/>
      <c r="C116" s="97"/>
      <c r="D116" s="97"/>
      <c r="E116" t="str">
        <f t="shared" si="7"/>
        <v xml:space="preserve"> </v>
      </c>
      <c r="G116" s="97"/>
      <c r="H116" s="97"/>
      <c r="I116" s="97"/>
      <c r="J116" t="str">
        <f t="shared" si="9"/>
        <v xml:space="preserve"> </v>
      </c>
      <c r="L116" s="97"/>
      <c r="M116" s="97"/>
      <c r="N116" s="97"/>
      <c r="O116" t="str">
        <f t="shared" si="11"/>
        <v xml:space="preserve"> </v>
      </c>
    </row>
    <row r="117" spans="1:15" x14ac:dyDescent="0.25">
      <c r="A117" s="73" t="s">
        <v>87</v>
      </c>
      <c r="B117" s="89">
        <v>4.6500000000000004</v>
      </c>
      <c r="C117" s="89">
        <v>7.0710678118622597E-2</v>
      </c>
      <c r="D117" s="97">
        <f t="shared" si="6"/>
        <v>1.5206597444865073</v>
      </c>
      <c r="E117" t="str">
        <f t="shared" si="7"/>
        <v xml:space="preserve"> </v>
      </c>
      <c r="G117" s="89">
        <v>2.5499999999999998</v>
      </c>
      <c r="H117" s="89">
        <v>7.0710678118672834E-2</v>
      </c>
      <c r="I117" s="97">
        <f t="shared" si="8"/>
        <v>2.772967769359719</v>
      </c>
      <c r="J117" t="str">
        <f t="shared" si="9"/>
        <v xml:space="preserve"> </v>
      </c>
      <c r="L117" s="89">
        <v>2.0999999999999996</v>
      </c>
      <c r="M117" s="89">
        <v>4.2146848510894035E-8</v>
      </c>
      <c r="N117" s="97">
        <f t="shared" si="10"/>
        <v>2.0069927862330496E-6</v>
      </c>
      <c r="O117" t="str">
        <f t="shared" si="11"/>
        <v xml:space="preserve"> </v>
      </c>
    </row>
    <row r="118" spans="1:15" x14ac:dyDescent="0.25">
      <c r="A118" s="73" t="s">
        <v>88</v>
      </c>
      <c r="B118" s="89">
        <v>11.7</v>
      </c>
      <c r="C118" s="89">
        <v>0.14142135623744617</v>
      </c>
      <c r="D118" s="97">
        <f t="shared" si="6"/>
        <v>1.208729540490993</v>
      </c>
      <c r="E118" t="str">
        <f t="shared" si="7"/>
        <v xml:space="preserve"> </v>
      </c>
      <c r="G118" s="89">
        <v>6.1</v>
      </c>
      <c r="H118" s="89">
        <v>0.14142135623734567</v>
      </c>
      <c r="I118" s="97">
        <f t="shared" si="8"/>
        <v>2.3183828891368141</v>
      </c>
      <c r="J118" t="str">
        <f t="shared" si="9"/>
        <v xml:space="preserve"> </v>
      </c>
      <c r="L118" s="89">
        <v>5.6</v>
      </c>
      <c r="M118" s="89">
        <v>8.4293697021788069E-8</v>
      </c>
      <c r="N118" s="97">
        <f t="shared" si="10"/>
        <v>1.505244589674787E-6</v>
      </c>
      <c r="O118" t="str">
        <f t="shared" si="11"/>
        <v xml:space="preserve"> </v>
      </c>
    </row>
    <row r="119" spans="1:15" x14ac:dyDescent="0.25">
      <c r="A119" s="100" t="s">
        <v>89</v>
      </c>
      <c r="B119" s="89">
        <v>18.600000000000001</v>
      </c>
      <c r="C119" s="89">
        <v>0.28284271247449039</v>
      </c>
      <c r="D119" s="97">
        <f t="shared" si="6"/>
        <v>1.5206597444865073</v>
      </c>
      <c r="E119" t="str">
        <f t="shared" si="7"/>
        <v xml:space="preserve"> </v>
      </c>
      <c r="G119" s="89">
        <v>7.6</v>
      </c>
      <c r="H119" s="89">
        <v>0</v>
      </c>
      <c r="I119" s="97">
        <f t="shared" si="8"/>
        <v>0</v>
      </c>
      <c r="J119" t="str">
        <f t="shared" si="9"/>
        <v xml:space="preserve"> </v>
      </c>
      <c r="L119" s="89">
        <v>11</v>
      </c>
      <c r="M119" s="89">
        <v>0.28284271247459086</v>
      </c>
      <c r="N119" s="97">
        <f t="shared" si="10"/>
        <v>2.571297386132644</v>
      </c>
      <c r="O119" t="str">
        <f t="shared" si="11"/>
        <v xml:space="preserve"> </v>
      </c>
    </row>
    <row r="120" spans="1:15" x14ac:dyDescent="0.25">
      <c r="A120" s="73" t="s">
        <v>90</v>
      </c>
      <c r="B120" s="89">
        <v>21</v>
      </c>
      <c r="C120" s="89">
        <v>0.28284271247469134</v>
      </c>
      <c r="D120" s="97">
        <f t="shared" si="6"/>
        <v>1.3468700594032921</v>
      </c>
      <c r="E120" t="str">
        <f t="shared" si="7"/>
        <v xml:space="preserve"> </v>
      </c>
      <c r="G120" s="89">
        <v>8.4</v>
      </c>
      <c r="H120" s="89">
        <v>0</v>
      </c>
      <c r="I120" s="97">
        <f t="shared" si="8"/>
        <v>0</v>
      </c>
      <c r="J120" t="str">
        <f t="shared" si="9"/>
        <v xml:space="preserve"> </v>
      </c>
      <c r="L120" s="89">
        <v>12.6</v>
      </c>
      <c r="M120" s="89">
        <v>0.28284271247469134</v>
      </c>
      <c r="N120" s="97">
        <f t="shared" si="10"/>
        <v>2.2447834323388203</v>
      </c>
      <c r="O120" t="str">
        <f t="shared" si="11"/>
        <v xml:space="preserve"> </v>
      </c>
    </row>
    <row r="121" spans="1:15" x14ac:dyDescent="0.25">
      <c r="A121" s="95">
        <v>92</v>
      </c>
      <c r="B121" s="97"/>
      <c r="C121" s="97"/>
      <c r="D121" s="97"/>
      <c r="E121" t="str">
        <f t="shared" si="7"/>
        <v xml:space="preserve"> </v>
      </c>
      <c r="G121" s="97"/>
      <c r="H121" s="97"/>
      <c r="I121" s="97"/>
      <c r="J121" t="str">
        <f t="shared" si="9"/>
        <v xml:space="preserve"> </v>
      </c>
      <c r="L121" s="97"/>
      <c r="M121" s="97"/>
      <c r="N121" s="97"/>
      <c r="O121" t="str">
        <f t="shared" si="11"/>
        <v xml:space="preserve"> </v>
      </c>
    </row>
    <row r="122" spans="1:15" x14ac:dyDescent="0.25">
      <c r="A122" s="73" t="s">
        <v>96</v>
      </c>
      <c r="B122" s="89">
        <v>3.1</v>
      </c>
      <c r="C122" s="89">
        <v>0</v>
      </c>
      <c r="D122" s="97">
        <f t="shared" si="6"/>
        <v>0</v>
      </c>
      <c r="E122" t="str">
        <f t="shared" si="7"/>
        <v xml:space="preserve"> </v>
      </c>
      <c r="G122" s="89">
        <v>1.1499999999999999</v>
      </c>
      <c r="H122" s="89">
        <v>7.0710678118660275E-2</v>
      </c>
      <c r="I122" s="97">
        <f t="shared" si="8"/>
        <v>6.1487546190139373</v>
      </c>
      <c r="J122" t="str">
        <f t="shared" si="9"/>
        <v xml:space="preserve"> </v>
      </c>
      <c r="L122" s="89">
        <v>1.9500000000000002</v>
      </c>
      <c r="M122" s="89">
        <v>7.0710678118647716E-2</v>
      </c>
      <c r="N122" s="97">
        <f t="shared" si="10"/>
        <v>3.6261886214691135</v>
      </c>
      <c r="O122" t="str">
        <f t="shared" si="11"/>
        <v xml:space="preserve"> </v>
      </c>
    </row>
    <row r="123" spans="1:15" x14ac:dyDescent="0.25">
      <c r="A123" s="73" t="s">
        <v>76</v>
      </c>
      <c r="B123" s="89">
        <v>4.1500000000000004</v>
      </c>
      <c r="C123" s="89">
        <v>0.35355339059326374</v>
      </c>
      <c r="D123" s="97">
        <f t="shared" si="6"/>
        <v>8.519358809476234</v>
      </c>
      <c r="E123" t="str">
        <f t="shared" si="7"/>
        <v xml:space="preserve"> </v>
      </c>
      <c r="G123" s="89">
        <v>0.25</v>
      </c>
      <c r="H123" s="89">
        <v>0.21213203435596434</v>
      </c>
      <c r="I123" s="97">
        <f t="shared" si="8"/>
        <v>84.852813742385734</v>
      </c>
      <c r="J123" t="str">
        <f t="shared" si="9"/>
        <v>Yes</v>
      </c>
      <c r="K123" t="s">
        <v>125</v>
      </c>
      <c r="L123" s="89">
        <v>3.9</v>
      </c>
      <c r="M123" s="89">
        <v>0.141421356237308</v>
      </c>
      <c r="N123" s="97">
        <f t="shared" si="10"/>
        <v>3.6261886214694359</v>
      </c>
      <c r="O123" t="str">
        <f t="shared" si="11"/>
        <v xml:space="preserve"> </v>
      </c>
    </row>
    <row r="124" spans="1:15" x14ac:dyDescent="0.25">
      <c r="A124" s="100" t="s">
        <v>97</v>
      </c>
      <c r="B124" s="89">
        <v>6.75</v>
      </c>
      <c r="C124" s="89">
        <v>1.6263455967290581</v>
      </c>
      <c r="D124" s="97">
        <f t="shared" si="6"/>
        <v>24.09400884043049</v>
      </c>
      <c r="E124" t="str">
        <f t="shared" si="7"/>
        <v xml:space="preserve"> </v>
      </c>
      <c r="G124" s="89">
        <v>1.2</v>
      </c>
      <c r="H124" s="89">
        <v>0.42426406871192868</v>
      </c>
      <c r="I124" s="97">
        <f t="shared" si="8"/>
        <v>35.355339059327392</v>
      </c>
      <c r="J124" t="str">
        <f t="shared" si="9"/>
        <v>Yes</v>
      </c>
      <c r="K124">
        <v>3</v>
      </c>
      <c r="L124" s="89">
        <v>5.55</v>
      </c>
      <c r="M124" s="89">
        <v>1.2020815280171309</v>
      </c>
      <c r="N124" s="97">
        <f t="shared" si="10"/>
        <v>21.659126630939298</v>
      </c>
      <c r="O124" t="str">
        <f t="shared" si="11"/>
        <v xml:space="preserve"> </v>
      </c>
    </row>
    <row r="125" spans="1:15" x14ac:dyDescent="0.25">
      <c r="A125" s="73" t="s">
        <v>98</v>
      </c>
      <c r="B125" s="89">
        <v>5.5</v>
      </c>
      <c r="C125" s="89">
        <v>0.70710678118654757</v>
      </c>
      <c r="D125" s="97">
        <f t="shared" si="6"/>
        <v>12.856486930664502</v>
      </c>
      <c r="E125" t="str">
        <f t="shared" si="7"/>
        <v xml:space="preserve"> </v>
      </c>
      <c r="G125" s="89">
        <v>0.4</v>
      </c>
      <c r="H125" s="89">
        <v>0.56568542494923812</v>
      </c>
      <c r="I125" s="97">
        <f t="shared" si="8"/>
        <v>141.42135623730951</v>
      </c>
      <c r="J125" t="str">
        <f t="shared" si="9"/>
        <v>Yes</v>
      </c>
      <c r="K125">
        <v>3</v>
      </c>
      <c r="L125" s="89">
        <v>5.0999999999999996</v>
      </c>
      <c r="M125" s="89">
        <v>0.14142135623734567</v>
      </c>
      <c r="N125" s="97">
        <f t="shared" si="10"/>
        <v>2.772967769359719</v>
      </c>
      <c r="O125" t="str">
        <f t="shared" si="11"/>
        <v xml:space="preserve"> </v>
      </c>
    </row>
    <row r="126" spans="1:15" x14ac:dyDescent="0.25">
      <c r="A126" s="95">
        <v>93</v>
      </c>
      <c r="B126" s="97"/>
      <c r="C126" s="97"/>
      <c r="D126" s="97"/>
      <c r="E126" t="str">
        <f t="shared" si="7"/>
        <v xml:space="preserve"> </v>
      </c>
      <c r="G126" s="97"/>
      <c r="H126" s="97"/>
      <c r="I126" s="97"/>
      <c r="J126" t="str">
        <f t="shared" si="9"/>
        <v xml:space="preserve"> </v>
      </c>
      <c r="L126" s="97"/>
      <c r="M126" s="97"/>
      <c r="N126" s="97"/>
      <c r="O126" t="str">
        <f t="shared" si="11"/>
        <v xml:space="preserve"> </v>
      </c>
    </row>
    <row r="127" spans="1:15" x14ac:dyDescent="0.25">
      <c r="A127" s="73" t="s">
        <v>96</v>
      </c>
      <c r="B127" s="89">
        <v>0.8</v>
      </c>
      <c r="C127" s="89">
        <v>0</v>
      </c>
      <c r="D127" s="97">
        <f t="shared" si="6"/>
        <v>0</v>
      </c>
      <c r="E127" t="str">
        <f t="shared" si="7"/>
        <v xml:space="preserve"> </v>
      </c>
      <c r="G127" s="89">
        <v>0.2</v>
      </c>
      <c r="H127" s="89">
        <v>0</v>
      </c>
      <c r="I127" s="97">
        <f t="shared" si="8"/>
        <v>0</v>
      </c>
      <c r="J127" t="str">
        <f t="shared" si="9"/>
        <v xml:space="preserve"> </v>
      </c>
      <c r="L127" s="89">
        <v>0.60000000000000009</v>
      </c>
      <c r="M127" s="89">
        <v>0</v>
      </c>
      <c r="N127" s="97">
        <f t="shared" si="10"/>
        <v>0</v>
      </c>
      <c r="O127" t="str">
        <f t="shared" si="11"/>
        <v xml:space="preserve"> </v>
      </c>
    </row>
    <row r="128" spans="1:15" x14ac:dyDescent="0.25">
      <c r="A128" s="73" t="s">
        <v>76</v>
      </c>
      <c r="B128" s="89"/>
      <c r="C128" s="89"/>
      <c r="D128" s="97"/>
      <c r="E128" t="str">
        <f t="shared" si="7"/>
        <v xml:space="preserve"> </v>
      </c>
      <c r="G128" s="89"/>
      <c r="H128" s="89"/>
      <c r="I128" s="97" t="e">
        <f t="shared" si="8"/>
        <v>#DIV/0!</v>
      </c>
      <c r="J128" t="e">
        <f t="shared" si="9"/>
        <v>#DIV/0!</v>
      </c>
      <c r="L128" s="89"/>
      <c r="M128" s="89"/>
      <c r="N128" s="97" t="e">
        <f t="shared" si="10"/>
        <v>#DIV/0!</v>
      </c>
      <c r="O128" t="e">
        <f t="shared" si="11"/>
        <v>#DIV/0!</v>
      </c>
    </row>
    <row r="129" spans="1:15" x14ac:dyDescent="0.25">
      <c r="A129" s="100" t="s">
        <v>97</v>
      </c>
      <c r="B129" s="89">
        <v>2.6500000000000004</v>
      </c>
      <c r="C129" s="89">
        <v>7.0710678118635156E-2</v>
      </c>
      <c r="D129" s="97">
        <f t="shared" si="6"/>
        <v>2.6683274761749112</v>
      </c>
      <c r="E129" t="str">
        <f t="shared" si="7"/>
        <v xml:space="preserve"> </v>
      </c>
      <c r="G129" s="89">
        <v>0.75</v>
      </c>
      <c r="H129" s="89">
        <v>0.21213203435596409</v>
      </c>
      <c r="I129" s="97">
        <f t="shared" si="8"/>
        <v>28.284271247461877</v>
      </c>
      <c r="J129" t="str">
        <f t="shared" si="9"/>
        <v>Yes</v>
      </c>
      <c r="K129" t="s">
        <v>125</v>
      </c>
      <c r="L129" s="89">
        <v>1.9000000000000001</v>
      </c>
      <c r="M129" s="89">
        <v>0.14142135623731114</v>
      </c>
      <c r="N129" s="97">
        <f t="shared" si="10"/>
        <v>7.4432292756479539</v>
      </c>
      <c r="O129" t="str">
        <f t="shared" si="11"/>
        <v xml:space="preserve"> </v>
      </c>
    </row>
    <row r="130" spans="1:15" x14ac:dyDescent="0.25">
      <c r="A130" s="73" t="s">
        <v>86</v>
      </c>
      <c r="B130" s="89">
        <v>2.35</v>
      </c>
      <c r="C130" s="89">
        <v>0.35355339059327379</v>
      </c>
      <c r="D130" s="97">
        <f t="shared" si="6"/>
        <v>15.044825131628672</v>
      </c>
      <c r="E130" t="str">
        <f t="shared" si="7"/>
        <v xml:space="preserve"> </v>
      </c>
      <c r="G130" s="89">
        <v>0.55000000000000004</v>
      </c>
      <c r="H130" s="89">
        <v>0.21213203435596384</v>
      </c>
      <c r="I130" s="97">
        <f t="shared" si="8"/>
        <v>38.569460791993421</v>
      </c>
      <c r="J130" t="str">
        <f t="shared" si="9"/>
        <v>Yes</v>
      </c>
      <c r="K130" t="s">
        <v>125</v>
      </c>
      <c r="L130" s="89">
        <v>1.8000000000000003</v>
      </c>
      <c r="M130" s="89">
        <v>0.14142135623730487</v>
      </c>
      <c r="N130" s="97">
        <f t="shared" si="10"/>
        <v>7.8567420131836023</v>
      </c>
      <c r="O130" t="str">
        <f t="shared" si="11"/>
        <v xml:space="preserve"> </v>
      </c>
    </row>
    <row r="131" spans="1:15" x14ac:dyDescent="0.25">
      <c r="A131" s="95">
        <v>96</v>
      </c>
      <c r="B131" s="97"/>
      <c r="C131" s="97"/>
      <c r="D131" s="97"/>
      <c r="E131" t="str">
        <f t="shared" si="7"/>
        <v xml:space="preserve"> </v>
      </c>
      <c r="G131" s="97"/>
      <c r="H131" s="97"/>
      <c r="I131" s="97"/>
      <c r="J131" t="str">
        <f t="shared" si="9"/>
        <v xml:space="preserve"> </v>
      </c>
      <c r="L131" s="97"/>
      <c r="M131" s="97"/>
      <c r="N131" s="97"/>
      <c r="O131" t="str">
        <f t="shared" si="11"/>
        <v xml:space="preserve"> </v>
      </c>
    </row>
    <row r="132" spans="1:15" x14ac:dyDescent="0.25">
      <c r="A132" s="73" t="s">
        <v>96</v>
      </c>
      <c r="B132" s="89">
        <v>1.7000000000000002</v>
      </c>
      <c r="C132" s="89">
        <v>0.141421356237308</v>
      </c>
      <c r="D132" s="97">
        <f t="shared" ref="D132:D194" si="12">(C132/B132)*100</f>
        <v>8.3189033080769406</v>
      </c>
      <c r="E132" t="str">
        <f t="shared" ref="E132:E195" si="13">IF(D132&gt;25, "Yes", " ")</f>
        <v xml:space="preserve"> </v>
      </c>
      <c r="G132" s="89">
        <v>0.75</v>
      </c>
      <c r="H132" s="89">
        <v>0.21213203435596409</v>
      </c>
      <c r="I132" s="97">
        <f t="shared" ref="I132:I194" si="14">(H132/G132)*100</f>
        <v>28.284271247461877</v>
      </c>
      <c r="J132" t="str">
        <f t="shared" ref="J132:J195" si="15">IF(I132&gt;25, "Yes", " ")</f>
        <v>Yes</v>
      </c>
      <c r="K132" t="s">
        <v>125</v>
      </c>
      <c r="L132" s="89">
        <v>0.95</v>
      </c>
      <c r="M132" s="89">
        <v>7.0710678118655571E-2</v>
      </c>
      <c r="N132" s="97">
        <f t="shared" ref="N132:N194" si="16">(M132/L132)*100</f>
        <v>7.4432292756479557</v>
      </c>
      <c r="O132" t="str">
        <f t="shared" ref="O132:O195" si="17">IF(N132&gt;25, "Yes", " ")</f>
        <v xml:space="preserve"> </v>
      </c>
    </row>
    <row r="133" spans="1:15" x14ac:dyDescent="0.25">
      <c r="A133" s="73" t="s">
        <v>76</v>
      </c>
      <c r="B133" s="89">
        <v>1.35</v>
      </c>
      <c r="C133" s="89">
        <v>0.21213203435596303</v>
      </c>
      <c r="D133" s="97">
        <f t="shared" si="12"/>
        <v>15.713484026367631</v>
      </c>
      <c r="E133" t="str">
        <f t="shared" si="13"/>
        <v xml:space="preserve"> </v>
      </c>
      <c r="G133" s="89">
        <v>0.44999999999999996</v>
      </c>
      <c r="H133" s="89">
        <v>0.21213203435596434</v>
      </c>
      <c r="I133" s="97">
        <f t="shared" si="14"/>
        <v>47.140452079103191</v>
      </c>
      <c r="J133" t="str">
        <f t="shared" si="15"/>
        <v>Yes</v>
      </c>
      <c r="K133" t="s">
        <v>125</v>
      </c>
      <c r="L133" s="89">
        <v>0.89999999999999991</v>
      </c>
      <c r="M133" s="89">
        <v>1.4901161193847656E-8</v>
      </c>
      <c r="N133" s="97">
        <f t="shared" si="16"/>
        <v>1.6556845770941841E-6</v>
      </c>
      <c r="O133" t="str">
        <f t="shared" si="17"/>
        <v xml:space="preserve"> </v>
      </c>
    </row>
    <row r="134" spans="1:15" x14ac:dyDescent="0.25">
      <c r="A134" s="100" t="s">
        <v>97</v>
      </c>
      <c r="B134" s="89">
        <v>3.25</v>
      </c>
      <c r="C134" s="89">
        <v>0.63639610306789363</v>
      </c>
      <c r="D134" s="97">
        <f t="shared" si="12"/>
        <v>19.581418555935187</v>
      </c>
      <c r="E134" t="str">
        <f t="shared" si="13"/>
        <v xml:space="preserve"> </v>
      </c>
      <c r="G134" s="89">
        <v>1.6</v>
      </c>
      <c r="H134" s="89">
        <v>0.56568542494923668</v>
      </c>
      <c r="I134" s="97">
        <f t="shared" si="14"/>
        <v>35.355339059327292</v>
      </c>
      <c r="J134" t="str">
        <f t="shared" si="15"/>
        <v>Yes</v>
      </c>
      <c r="K134">
        <v>3</v>
      </c>
      <c r="L134" s="89">
        <v>1.65</v>
      </c>
      <c r="M134" s="89">
        <v>7.0710678118660275E-2</v>
      </c>
      <c r="N134" s="97">
        <f t="shared" si="16"/>
        <v>4.2854956435551683</v>
      </c>
      <c r="O134" t="str">
        <f t="shared" si="17"/>
        <v xml:space="preserve"> </v>
      </c>
    </row>
    <row r="135" spans="1:15" x14ac:dyDescent="0.25">
      <c r="A135" s="73" t="s">
        <v>98</v>
      </c>
      <c r="B135" s="89">
        <v>3.4000000000000004</v>
      </c>
      <c r="C135" s="89">
        <v>0.28284271247461601</v>
      </c>
      <c r="D135" s="97">
        <f t="shared" si="12"/>
        <v>8.3189033080769406</v>
      </c>
      <c r="E135" t="str">
        <f t="shared" si="13"/>
        <v xml:space="preserve"> </v>
      </c>
      <c r="G135" s="89">
        <v>0.8</v>
      </c>
      <c r="H135" s="89">
        <v>0.42426406871192845</v>
      </c>
      <c r="I135" s="97">
        <f t="shared" si="14"/>
        <v>53.033008588991052</v>
      </c>
      <c r="J135" t="str">
        <f t="shared" si="15"/>
        <v>Yes</v>
      </c>
      <c r="K135">
        <v>3</v>
      </c>
      <c r="L135" s="89">
        <v>2.6</v>
      </c>
      <c r="M135" s="89">
        <v>0.141421356237308</v>
      </c>
      <c r="N135" s="97">
        <f t="shared" si="16"/>
        <v>5.4392829322041534</v>
      </c>
      <c r="O135" t="str">
        <f t="shared" si="17"/>
        <v xml:space="preserve"> </v>
      </c>
    </row>
    <row r="136" spans="1:15" x14ac:dyDescent="0.25">
      <c r="A136" s="95">
        <v>98</v>
      </c>
      <c r="B136" s="97"/>
      <c r="C136" s="97"/>
      <c r="D136" s="97"/>
      <c r="E136" t="str">
        <f t="shared" si="13"/>
        <v xml:space="preserve"> </v>
      </c>
      <c r="G136" s="97"/>
      <c r="H136" s="97"/>
      <c r="I136" s="97"/>
      <c r="J136" t="str">
        <f t="shared" si="15"/>
        <v xml:space="preserve"> </v>
      </c>
      <c r="L136" s="97"/>
      <c r="M136" s="97"/>
      <c r="N136" s="97"/>
      <c r="O136" t="str">
        <f t="shared" si="17"/>
        <v xml:space="preserve"> </v>
      </c>
    </row>
    <row r="137" spans="1:15" x14ac:dyDescent="0.25">
      <c r="A137" s="73" t="s">
        <v>96</v>
      </c>
      <c r="B137" s="89">
        <v>5.4</v>
      </c>
      <c r="C137" s="89">
        <v>0</v>
      </c>
      <c r="D137" s="97">
        <f t="shared" si="12"/>
        <v>0</v>
      </c>
      <c r="E137" t="str">
        <f t="shared" si="13"/>
        <v xml:space="preserve"> </v>
      </c>
      <c r="G137" s="89">
        <v>2.4</v>
      </c>
      <c r="H137" s="89">
        <v>0</v>
      </c>
      <c r="I137" s="97">
        <f t="shared" si="14"/>
        <v>0</v>
      </c>
      <c r="J137" t="str">
        <f t="shared" si="15"/>
        <v xml:space="preserve"> </v>
      </c>
      <c r="L137" s="89">
        <v>3.0000000000000004</v>
      </c>
      <c r="M137" s="89">
        <v>0</v>
      </c>
      <c r="N137" s="97">
        <f t="shared" si="16"/>
        <v>0</v>
      </c>
      <c r="O137" t="str">
        <f t="shared" si="17"/>
        <v xml:space="preserve"> </v>
      </c>
    </row>
    <row r="138" spans="1:15" x14ac:dyDescent="0.25">
      <c r="A138" s="73" t="s">
        <v>99</v>
      </c>
      <c r="B138" s="89">
        <v>2.95</v>
      </c>
      <c r="C138" s="89">
        <v>7.0710678118647716E-2</v>
      </c>
      <c r="D138" s="97">
        <f t="shared" si="12"/>
        <v>2.3969721396151766</v>
      </c>
      <c r="E138" t="str">
        <f t="shared" si="13"/>
        <v xml:space="preserve"> </v>
      </c>
      <c r="G138" s="89">
        <v>0.85000000000000009</v>
      </c>
      <c r="H138" s="89">
        <v>7.0710678118654002E-2</v>
      </c>
      <c r="I138" s="97">
        <f t="shared" si="14"/>
        <v>8.3189033080769406</v>
      </c>
      <c r="J138" t="str">
        <f t="shared" si="15"/>
        <v xml:space="preserve"> </v>
      </c>
      <c r="L138" s="89">
        <v>2.0999999999999996</v>
      </c>
      <c r="M138" s="89">
        <v>4.2146848510894035E-8</v>
      </c>
      <c r="N138" s="97">
        <f t="shared" si="16"/>
        <v>2.0069927862330496E-6</v>
      </c>
      <c r="O138" t="str">
        <f t="shared" si="17"/>
        <v xml:space="preserve"> </v>
      </c>
    </row>
    <row r="139" spans="1:15" x14ac:dyDescent="0.25">
      <c r="A139" s="73" t="s">
        <v>80</v>
      </c>
      <c r="B139" s="89">
        <v>2.1</v>
      </c>
      <c r="C139" s="89">
        <v>0.42426406871192818</v>
      </c>
      <c r="D139" s="97">
        <f t="shared" si="12"/>
        <v>20.203050891044196</v>
      </c>
      <c r="E139" t="str">
        <f t="shared" si="13"/>
        <v xml:space="preserve"> </v>
      </c>
      <c r="G139" s="89">
        <v>0</v>
      </c>
      <c r="H139" s="89">
        <v>0</v>
      </c>
      <c r="I139" s="97" t="e">
        <f t="shared" si="14"/>
        <v>#DIV/0!</v>
      </c>
      <c r="J139" t="e">
        <f t="shared" si="15"/>
        <v>#DIV/0!</v>
      </c>
      <c r="L139" s="89">
        <v>2.1</v>
      </c>
      <c r="M139" s="89">
        <v>0.42426406871192818</v>
      </c>
      <c r="N139" s="97">
        <f t="shared" si="16"/>
        <v>20.203050891044196</v>
      </c>
      <c r="O139" t="str">
        <f t="shared" si="17"/>
        <v xml:space="preserve"> </v>
      </c>
    </row>
    <row r="140" spans="1:15" x14ac:dyDescent="0.25">
      <c r="A140" s="73" t="s">
        <v>60</v>
      </c>
      <c r="B140" s="89">
        <v>2.0999999999999996</v>
      </c>
      <c r="C140" s="89">
        <v>0.28284271247462228</v>
      </c>
      <c r="D140" s="97">
        <f t="shared" si="12"/>
        <v>13.468700594029634</v>
      </c>
      <c r="E140" t="str">
        <f t="shared" si="13"/>
        <v xml:space="preserve"> </v>
      </c>
      <c r="G140" s="89">
        <v>0.25</v>
      </c>
      <c r="H140" s="89">
        <v>0.35355339059327379</v>
      </c>
      <c r="I140" s="97">
        <f t="shared" si="14"/>
        <v>141.42135623730951</v>
      </c>
      <c r="J140" t="str">
        <f t="shared" si="15"/>
        <v>Yes</v>
      </c>
      <c r="K140">
        <v>3</v>
      </c>
      <c r="L140" s="89">
        <v>1.8499999999999999</v>
      </c>
      <c r="M140" s="89">
        <v>7.0710678118660275E-2</v>
      </c>
      <c r="N140" s="97">
        <f t="shared" si="16"/>
        <v>3.8221988172248795</v>
      </c>
      <c r="O140" t="str">
        <f t="shared" si="17"/>
        <v xml:space="preserve"> </v>
      </c>
    </row>
    <row r="141" spans="1:15" x14ac:dyDescent="0.25">
      <c r="A141" s="95">
        <v>110</v>
      </c>
      <c r="B141" s="97"/>
      <c r="C141" s="97"/>
      <c r="D141" s="97"/>
      <c r="E141" t="str">
        <f t="shared" si="13"/>
        <v xml:space="preserve"> </v>
      </c>
      <c r="G141" s="97"/>
      <c r="H141" s="97"/>
      <c r="I141" s="97"/>
      <c r="J141" t="str">
        <f t="shared" si="15"/>
        <v xml:space="preserve"> </v>
      </c>
      <c r="L141" s="97"/>
      <c r="M141" s="97"/>
      <c r="N141" s="97"/>
      <c r="O141" t="str">
        <f t="shared" si="17"/>
        <v xml:space="preserve"> </v>
      </c>
    </row>
    <row r="142" spans="1:15" x14ac:dyDescent="0.25">
      <c r="A142" s="73" t="s">
        <v>71</v>
      </c>
      <c r="B142" s="89">
        <v>5.6</v>
      </c>
      <c r="C142" s="89">
        <v>0.14142135623734567</v>
      </c>
      <c r="D142" s="97">
        <f t="shared" si="12"/>
        <v>2.5253813613811729</v>
      </c>
      <c r="E142" t="str">
        <f t="shared" si="13"/>
        <v xml:space="preserve"> </v>
      </c>
      <c r="G142" s="89">
        <v>1.7</v>
      </c>
      <c r="H142" s="89">
        <v>0</v>
      </c>
      <c r="I142" s="97">
        <f t="shared" si="14"/>
        <v>0</v>
      </c>
      <c r="J142" t="str">
        <f t="shared" si="15"/>
        <v xml:space="preserve"> </v>
      </c>
      <c r="L142" s="89">
        <v>3.9</v>
      </c>
      <c r="M142" s="89">
        <v>0.141421356237308</v>
      </c>
      <c r="N142" s="97">
        <f t="shared" si="16"/>
        <v>3.6261886214694359</v>
      </c>
      <c r="O142" t="str">
        <f t="shared" si="17"/>
        <v xml:space="preserve"> </v>
      </c>
    </row>
    <row r="143" spans="1:15" x14ac:dyDescent="0.25">
      <c r="A143" s="73" t="s">
        <v>72</v>
      </c>
      <c r="B143" s="89">
        <v>4.75</v>
      </c>
      <c r="C143" s="89">
        <v>0.49497474683058784</v>
      </c>
      <c r="D143" s="97">
        <f t="shared" si="12"/>
        <v>10.420520985907112</v>
      </c>
      <c r="E143" t="str">
        <f t="shared" si="13"/>
        <v xml:space="preserve"> </v>
      </c>
      <c r="G143" s="89">
        <v>2</v>
      </c>
      <c r="H143" s="89">
        <v>0.141421356237308</v>
      </c>
      <c r="I143" s="97">
        <f t="shared" si="14"/>
        <v>7.0710678118654</v>
      </c>
      <c r="J143" t="str">
        <f t="shared" si="15"/>
        <v xml:space="preserve"> </v>
      </c>
      <c r="L143" s="89">
        <v>2.75</v>
      </c>
      <c r="M143" s="89">
        <v>0.35355339059327123</v>
      </c>
      <c r="N143" s="97">
        <f t="shared" si="16"/>
        <v>12.85648693066441</v>
      </c>
      <c r="O143" t="str">
        <f t="shared" si="17"/>
        <v xml:space="preserve"> </v>
      </c>
    </row>
    <row r="144" spans="1:15" x14ac:dyDescent="0.25">
      <c r="A144" s="73" t="s">
        <v>73</v>
      </c>
      <c r="B144" s="89">
        <v>3.8000000000000003</v>
      </c>
      <c r="C144" s="89">
        <v>0.56568542494923824</v>
      </c>
      <c r="D144" s="97">
        <f t="shared" si="12"/>
        <v>14.886458551295743</v>
      </c>
      <c r="E144" t="str">
        <f t="shared" si="13"/>
        <v xml:space="preserve"> </v>
      </c>
      <c r="G144" s="89">
        <v>0.3</v>
      </c>
      <c r="H144" s="89">
        <v>0.42426406871192851</v>
      </c>
      <c r="I144" s="97">
        <f t="shared" si="14"/>
        <v>141.42135623730951</v>
      </c>
      <c r="J144" t="str">
        <f t="shared" si="15"/>
        <v>Yes</v>
      </c>
      <c r="K144">
        <v>3</v>
      </c>
      <c r="L144" s="89">
        <v>3.5</v>
      </c>
      <c r="M144" s="89">
        <v>0.14142135623732055</v>
      </c>
      <c r="N144" s="97">
        <f t="shared" si="16"/>
        <v>4.0406101782091586</v>
      </c>
      <c r="O144" t="str">
        <f t="shared" si="17"/>
        <v xml:space="preserve"> </v>
      </c>
    </row>
    <row r="145" spans="1:16" x14ac:dyDescent="0.25">
      <c r="A145" s="73" t="s">
        <v>74</v>
      </c>
      <c r="B145" s="89">
        <v>3.6</v>
      </c>
      <c r="C145" s="89">
        <v>0</v>
      </c>
      <c r="D145" s="97">
        <f t="shared" si="12"/>
        <v>0</v>
      </c>
      <c r="E145" t="str">
        <f t="shared" si="13"/>
        <v xml:space="preserve"> </v>
      </c>
      <c r="G145" s="89">
        <v>1.2</v>
      </c>
      <c r="H145" s="89">
        <v>0</v>
      </c>
      <c r="I145" s="97">
        <f t="shared" si="14"/>
        <v>0</v>
      </c>
      <c r="J145" t="str">
        <f t="shared" si="15"/>
        <v xml:space="preserve"> </v>
      </c>
      <c r="L145" s="89">
        <v>2.4000000000000004</v>
      </c>
      <c r="M145" s="89">
        <v>0</v>
      </c>
      <c r="N145" s="97">
        <f t="shared" si="16"/>
        <v>0</v>
      </c>
      <c r="O145" t="str">
        <f t="shared" si="17"/>
        <v xml:space="preserve"> </v>
      </c>
    </row>
    <row r="146" spans="1:16" x14ac:dyDescent="0.25">
      <c r="A146" s="95">
        <v>112</v>
      </c>
      <c r="B146" s="97"/>
      <c r="C146" s="97"/>
      <c r="D146" s="97"/>
      <c r="E146" t="str">
        <f t="shared" si="13"/>
        <v xml:space="preserve"> </v>
      </c>
      <c r="G146" s="97"/>
      <c r="H146" s="97"/>
      <c r="I146" s="97"/>
      <c r="J146" t="str">
        <f t="shared" si="15"/>
        <v xml:space="preserve"> </v>
      </c>
      <c r="L146" s="97"/>
      <c r="M146" s="97"/>
      <c r="N146" s="97"/>
      <c r="O146" t="str">
        <f t="shared" si="17"/>
        <v xml:space="preserve"> </v>
      </c>
    </row>
    <row r="147" spans="1:16" x14ac:dyDescent="0.25">
      <c r="A147" s="73" t="s">
        <v>66</v>
      </c>
      <c r="B147" s="89">
        <v>2.8</v>
      </c>
      <c r="C147" s="89">
        <v>2.545584412271571</v>
      </c>
      <c r="D147" s="97">
        <f t="shared" si="12"/>
        <v>90.913729009698969</v>
      </c>
      <c r="E147" t="str">
        <f t="shared" si="13"/>
        <v>Yes</v>
      </c>
      <c r="F147">
        <v>3</v>
      </c>
      <c r="G147" s="89">
        <v>0.9</v>
      </c>
      <c r="H147" s="89">
        <v>0.14142135623730956</v>
      </c>
      <c r="I147" s="97">
        <f t="shared" si="14"/>
        <v>15.713484026367727</v>
      </c>
      <c r="J147" t="str">
        <f t="shared" si="15"/>
        <v xml:space="preserve"> </v>
      </c>
      <c r="L147" s="89">
        <v>1.9</v>
      </c>
      <c r="M147" s="89">
        <v>2.6870057685088806</v>
      </c>
      <c r="N147" s="97">
        <f t="shared" si="16"/>
        <v>141.42135623730951</v>
      </c>
      <c r="O147" t="str">
        <f t="shared" si="17"/>
        <v>Yes</v>
      </c>
      <c r="P147">
        <v>3</v>
      </c>
    </row>
    <row r="148" spans="1:16" x14ac:dyDescent="0.25">
      <c r="A148" s="73" t="s">
        <v>67</v>
      </c>
      <c r="B148" s="89">
        <v>0.7</v>
      </c>
      <c r="C148" s="89">
        <v>0.14142135623730995</v>
      </c>
      <c r="D148" s="97">
        <f t="shared" si="12"/>
        <v>20.203050891044281</v>
      </c>
      <c r="E148" t="str">
        <f t="shared" si="13"/>
        <v xml:space="preserve"> </v>
      </c>
      <c r="G148" s="89">
        <v>0.2</v>
      </c>
      <c r="H148" s="89">
        <v>0.28284271247461906</v>
      </c>
      <c r="I148" s="97">
        <f t="shared" si="14"/>
        <v>141.42135623730951</v>
      </c>
      <c r="J148" t="str">
        <f t="shared" si="15"/>
        <v>Yes</v>
      </c>
      <c r="K148" t="s">
        <v>125</v>
      </c>
      <c r="L148" s="89">
        <v>0.5</v>
      </c>
      <c r="M148" s="89">
        <v>0.14142135623730956</v>
      </c>
      <c r="N148" s="97">
        <f t="shared" si="16"/>
        <v>28.284271247461913</v>
      </c>
      <c r="O148" t="str">
        <f t="shared" si="17"/>
        <v>Yes</v>
      </c>
      <c r="P148" t="s">
        <v>125</v>
      </c>
    </row>
    <row r="149" spans="1:16" x14ac:dyDescent="0.25">
      <c r="A149" s="73" t="s">
        <v>68</v>
      </c>
      <c r="B149" s="89">
        <v>1.3</v>
      </c>
      <c r="C149" s="89">
        <v>0</v>
      </c>
      <c r="D149" s="97">
        <f t="shared" si="12"/>
        <v>0</v>
      </c>
      <c r="E149" t="str">
        <f t="shared" si="13"/>
        <v xml:space="preserve"> </v>
      </c>
      <c r="G149" s="89">
        <v>0.75</v>
      </c>
      <c r="H149" s="89">
        <v>7.0710678118655571E-2</v>
      </c>
      <c r="I149" s="97">
        <f t="shared" si="14"/>
        <v>9.4280904158207424</v>
      </c>
      <c r="J149" t="str">
        <f t="shared" si="15"/>
        <v xml:space="preserve"> </v>
      </c>
      <c r="L149" s="89">
        <v>0.55000000000000004</v>
      </c>
      <c r="M149" s="89">
        <v>7.0710678118654779E-2</v>
      </c>
      <c r="N149" s="97">
        <f t="shared" si="16"/>
        <v>12.856486930664504</v>
      </c>
      <c r="O149" t="str">
        <f t="shared" si="17"/>
        <v xml:space="preserve"> </v>
      </c>
    </row>
    <row r="150" spans="1:16" x14ac:dyDescent="0.25">
      <c r="A150" s="73" t="s">
        <v>69</v>
      </c>
      <c r="B150" s="89">
        <v>1.6</v>
      </c>
      <c r="C150" s="89">
        <v>0.14142135623730487</v>
      </c>
      <c r="D150" s="97">
        <f t="shared" si="12"/>
        <v>8.8388347648315531</v>
      </c>
      <c r="E150" t="str">
        <f t="shared" si="13"/>
        <v xml:space="preserve"> </v>
      </c>
      <c r="G150" s="89">
        <v>0.7</v>
      </c>
      <c r="H150" s="89">
        <v>0</v>
      </c>
      <c r="I150" s="97">
        <f t="shared" si="14"/>
        <v>0</v>
      </c>
      <c r="J150" t="str">
        <f t="shared" si="15"/>
        <v xml:space="preserve"> </v>
      </c>
      <c r="L150" s="89">
        <v>0.9</v>
      </c>
      <c r="M150" s="89">
        <v>0.14142135623730956</v>
      </c>
      <c r="N150" s="97">
        <f t="shared" si="16"/>
        <v>15.713484026367727</v>
      </c>
      <c r="O150" t="str">
        <f t="shared" si="17"/>
        <v xml:space="preserve"> </v>
      </c>
    </row>
    <row r="151" spans="1:16" x14ac:dyDescent="0.25">
      <c r="A151" s="95">
        <v>114</v>
      </c>
      <c r="B151" s="97"/>
      <c r="C151" s="97"/>
      <c r="D151" s="97"/>
      <c r="E151" t="str">
        <f t="shared" si="13"/>
        <v xml:space="preserve"> </v>
      </c>
      <c r="G151" s="97"/>
      <c r="H151" s="97"/>
      <c r="I151" s="97"/>
      <c r="J151" t="str">
        <f t="shared" si="15"/>
        <v xml:space="preserve"> </v>
      </c>
      <c r="L151" s="97"/>
      <c r="M151" s="97"/>
      <c r="N151" s="97"/>
      <c r="O151" t="str">
        <f t="shared" si="17"/>
        <v xml:space="preserve"> </v>
      </c>
    </row>
    <row r="152" spans="1:16" x14ac:dyDescent="0.25">
      <c r="A152" s="73" t="s">
        <v>85</v>
      </c>
      <c r="B152" s="89">
        <v>6.3</v>
      </c>
      <c r="C152" s="89">
        <v>0</v>
      </c>
      <c r="D152" s="97">
        <f t="shared" si="12"/>
        <v>0</v>
      </c>
      <c r="E152" t="str">
        <f t="shared" si="13"/>
        <v xml:space="preserve"> </v>
      </c>
      <c r="G152" s="89">
        <v>1.95</v>
      </c>
      <c r="H152" s="89">
        <v>7.0710678118654002E-2</v>
      </c>
      <c r="I152" s="97">
        <f t="shared" si="14"/>
        <v>3.6261886214694359</v>
      </c>
      <c r="J152" t="str">
        <f t="shared" si="15"/>
        <v xml:space="preserve"> </v>
      </c>
      <c r="L152" s="89">
        <v>4.3499999999999996</v>
      </c>
      <c r="M152" s="89">
        <v>7.0710678118723086E-2</v>
      </c>
      <c r="N152" s="97">
        <f t="shared" si="16"/>
        <v>1.6255328303154732</v>
      </c>
      <c r="O152" t="str">
        <f t="shared" si="17"/>
        <v xml:space="preserve"> </v>
      </c>
    </row>
    <row r="153" spans="1:16" x14ac:dyDescent="0.25">
      <c r="A153" s="73" t="s">
        <v>93</v>
      </c>
      <c r="B153" s="89">
        <v>6.3000000000000007</v>
      </c>
      <c r="C153" s="89">
        <v>0.14142135623724519</v>
      </c>
      <c r="D153" s="97">
        <f t="shared" si="12"/>
        <v>2.2447834323372251</v>
      </c>
      <c r="E153" t="str">
        <f t="shared" si="13"/>
        <v xml:space="preserve"> </v>
      </c>
      <c r="G153" s="89">
        <v>2.2999999999999998</v>
      </c>
      <c r="H153" s="89">
        <v>0.14142135623732055</v>
      </c>
      <c r="I153" s="97">
        <f t="shared" si="14"/>
        <v>6.1487546190139373</v>
      </c>
      <c r="J153" t="str">
        <f t="shared" si="15"/>
        <v xml:space="preserve"> </v>
      </c>
      <c r="L153" s="89">
        <v>4</v>
      </c>
      <c r="M153" s="89">
        <v>0.28284271247461601</v>
      </c>
      <c r="N153" s="97">
        <f t="shared" si="16"/>
        <v>7.0710678118654</v>
      </c>
      <c r="O153" t="str">
        <f t="shared" si="17"/>
        <v xml:space="preserve"> </v>
      </c>
    </row>
    <row r="154" spans="1:16" x14ac:dyDescent="0.25">
      <c r="A154" s="73" t="s">
        <v>83</v>
      </c>
      <c r="B154" s="89">
        <v>5.7</v>
      </c>
      <c r="C154" s="89">
        <v>1.4142135623730951</v>
      </c>
      <c r="D154" s="97">
        <f t="shared" si="12"/>
        <v>24.810764252159565</v>
      </c>
      <c r="E154" t="str">
        <f t="shared" si="13"/>
        <v xml:space="preserve"> </v>
      </c>
      <c r="G154" s="89">
        <v>1.1499999999999999</v>
      </c>
      <c r="H154" s="89">
        <v>0.21213203435596617</v>
      </c>
      <c r="I154" s="97">
        <f t="shared" si="14"/>
        <v>18.446263857040538</v>
      </c>
      <c r="J154" t="str">
        <f t="shared" si="15"/>
        <v xml:space="preserve"> </v>
      </c>
      <c r="L154" s="89">
        <v>4.5500000000000007</v>
      </c>
      <c r="M154" s="89">
        <v>1.6263455967290559</v>
      </c>
      <c r="N154" s="97">
        <f t="shared" si="16"/>
        <v>35.743859268770457</v>
      </c>
      <c r="O154" t="str">
        <f t="shared" si="17"/>
        <v>Yes</v>
      </c>
      <c r="P154">
        <v>3</v>
      </c>
    </row>
    <row r="155" spans="1:16" x14ac:dyDescent="0.25">
      <c r="A155" s="73" t="s">
        <v>86</v>
      </c>
      <c r="B155" s="89">
        <v>9.6</v>
      </c>
      <c r="C155" s="89">
        <v>2.8284271247461903</v>
      </c>
      <c r="D155" s="97">
        <f t="shared" si="12"/>
        <v>29.462782549439481</v>
      </c>
      <c r="E155" t="str">
        <f t="shared" si="13"/>
        <v>Yes</v>
      </c>
      <c r="F155">
        <v>3</v>
      </c>
      <c r="G155" s="89">
        <v>2.2000000000000002</v>
      </c>
      <c r="H155" s="89">
        <v>1.4142135623730951</v>
      </c>
      <c r="I155" s="97">
        <f t="shared" si="14"/>
        <v>64.282434653322511</v>
      </c>
      <c r="J155" t="str">
        <f t="shared" si="15"/>
        <v>Yes</v>
      </c>
      <c r="K155" s="89">
        <v>3</v>
      </c>
      <c r="L155" s="89">
        <v>7.3999999999999986</v>
      </c>
      <c r="M155" s="89">
        <v>1.4142135623731</v>
      </c>
      <c r="N155" s="97">
        <f t="shared" si="16"/>
        <v>19.110994086122975</v>
      </c>
      <c r="O155" t="str">
        <f t="shared" si="17"/>
        <v xml:space="preserve"> </v>
      </c>
    </row>
    <row r="156" spans="1:16" x14ac:dyDescent="0.25">
      <c r="A156" s="95">
        <v>115</v>
      </c>
      <c r="B156" s="97"/>
      <c r="C156" s="97"/>
      <c r="D156" s="97"/>
      <c r="E156" t="str">
        <f t="shared" si="13"/>
        <v xml:space="preserve"> </v>
      </c>
      <c r="G156" s="97"/>
      <c r="H156" s="97"/>
      <c r="I156" s="97"/>
      <c r="J156" t="str">
        <f t="shared" si="15"/>
        <v xml:space="preserve"> </v>
      </c>
      <c r="L156" s="97"/>
      <c r="M156" s="97"/>
      <c r="N156" s="97"/>
      <c r="O156" t="str">
        <f t="shared" si="17"/>
        <v xml:space="preserve"> </v>
      </c>
    </row>
    <row r="157" spans="1:16" x14ac:dyDescent="0.25">
      <c r="A157" s="73" t="s">
        <v>85</v>
      </c>
      <c r="B157" s="89">
        <v>2.0499999999999998</v>
      </c>
      <c r="C157" s="89">
        <v>0.21213203435596828</v>
      </c>
      <c r="D157" s="97">
        <f t="shared" si="12"/>
        <v>10.347904114925283</v>
      </c>
      <c r="E157" t="str">
        <f t="shared" si="13"/>
        <v xml:space="preserve"> </v>
      </c>
      <c r="G157" s="89">
        <v>0.7</v>
      </c>
      <c r="H157" s="89">
        <v>0.28284271247461934</v>
      </c>
      <c r="I157" s="97">
        <f t="shared" si="14"/>
        <v>40.406101782088477</v>
      </c>
      <c r="J157" t="str">
        <f t="shared" si="15"/>
        <v>Yes</v>
      </c>
      <c r="K157" t="s">
        <v>125</v>
      </c>
      <c r="L157" s="89">
        <v>1.35</v>
      </c>
      <c r="M157" s="89">
        <v>7.0710678118654002E-2</v>
      </c>
      <c r="N157" s="97">
        <f t="shared" si="16"/>
        <v>5.2378280087891849</v>
      </c>
      <c r="O157" t="str">
        <f t="shared" si="17"/>
        <v xml:space="preserve"> </v>
      </c>
    </row>
    <row r="158" spans="1:16" x14ac:dyDescent="0.25">
      <c r="A158" s="73" t="s">
        <v>82</v>
      </c>
      <c r="B158" s="89">
        <v>2.8</v>
      </c>
      <c r="C158" s="89">
        <v>0.42426406871193234</v>
      </c>
      <c r="D158" s="97">
        <f t="shared" si="12"/>
        <v>15.152288168283299</v>
      </c>
      <c r="E158" t="str">
        <f t="shared" si="13"/>
        <v xml:space="preserve"> </v>
      </c>
      <c r="G158" s="89">
        <v>0.7</v>
      </c>
      <c r="H158" s="89">
        <v>0</v>
      </c>
      <c r="I158" s="97">
        <f t="shared" si="14"/>
        <v>0</v>
      </c>
      <c r="J158" t="str">
        <f t="shared" si="15"/>
        <v xml:space="preserve"> </v>
      </c>
      <c r="L158" s="89">
        <v>2.1</v>
      </c>
      <c r="M158" s="89">
        <v>0.42426406871193029</v>
      </c>
      <c r="N158" s="97">
        <f t="shared" si="16"/>
        <v>20.203050891044299</v>
      </c>
      <c r="O158" t="str">
        <f t="shared" si="17"/>
        <v xml:space="preserve"> </v>
      </c>
    </row>
    <row r="159" spans="1:16" x14ac:dyDescent="0.25">
      <c r="A159" s="73" t="s">
        <v>83</v>
      </c>
      <c r="B159" s="89">
        <v>2.4</v>
      </c>
      <c r="C159" s="89">
        <v>0.56568542494923824</v>
      </c>
      <c r="D159" s="97">
        <f t="shared" si="12"/>
        <v>23.570226039551596</v>
      </c>
      <c r="E159" t="str">
        <f t="shared" si="13"/>
        <v xml:space="preserve"> </v>
      </c>
      <c r="G159" s="89">
        <v>0.8</v>
      </c>
      <c r="H159" s="89">
        <v>0</v>
      </c>
      <c r="I159" s="97">
        <f t="shared" si="14"/>
        <v>0</v>
      </c>
      <c r="J159" t="str">
        <f t="shared" si="15"/>
        <v xml:space="preserve"> </v>
      </c>
      <c r="L159" s="89">
        <v>1.5999999999999999</v>
      </c>
      <c r="M159" s="89">
        <v>0.56568542494923824</v>
      </c>
      <c r="N159" s="97">
        <f t="shared" si="16"/>
        <v>35.355339059327392</v>
      </c>
      <c r="O159" t="str">
        <f t="shared" si="17"/>
        <v>Yes</v>
      </c>
      <c r="P159">
        <v>3</v>
      </c>
    </row>
    <row r="160" spans="1:16" x14ac:dyDescent="0.25">
      <c r="A160" s="73" t="s">
        <v>86</v>
      </c>
      <c r="B160" s="89">
        <v>5.85</v>
      </c>
      <c r="C160" s="89">
        <v>2.1920310216782988</v>
      </c>
      <c r="D160" s="97">
        <f t="shared" si="12"/>
        <v>37.470615755184596</v>
      </c>
      <c r="E160" t="str">
        <f t="shared" si="13"/>
        <v>Yes</v>
      </c>
      <c r="F160">
        <v>3</v>
      </c>
      <c r="G160" s="89">
        <v>0.85000000000000009</v>
      </c>
      <c r="H160" s="89">
        <v>0.35355339059327379</v>
      </c>
      <c r="I160" s="97">
        <f t="shared" si="14"/>
        <v>41.594516540385143</v>
      </c>
      <c r="J160" t="str">
        <f t="shared" si="15"/>
        <v>Yes</v>
      </c>
      <c r="K160" s="89">
        <v>3</v>
      </c>
      <c r="L160" s="89">
        <v>5</v>
      </c>
      <c r="M160" s="89">
        <v>1.8384776310850262</v>
      </c>
      <c r="N160" s="97">
        <f t="shared" si="16"/>
        <v>36.769552621700527</v>
      </c>
      <c r="O160" t="str">
        <f t="shared" si="17"/>
        <v>Yes</v>
      </c>
      <c r="P160" s="89">
        <v>3</v>
      </c>
    </row>
    <row r="161" spans="1:15" x14ac:dyDescent="0.25">
      <c r="A161" s="95">
        <v>117</v>
      </c>
      <c r="B161" s="97"/>
      <c r="C161" s="97"/>
      <c r="D161" s="97"/>
      <c r="E161" t="str">
        <f t="shared" si="13"/>
        <v xml:space="preserve"> </v>
      </c>
      <c r="G161" s="97"/>
      <c r="H161" s="97"/>
      <c r="I161" s="97"/>
      <c r="J161" t="str">
        <f t="shared" si="15"/>
        <v xml:space="preserve"> </v>
      </c>
      <c r="L161" s="97"/>
      <c r="M161" s="97"/>
      <c r="N161" s="97"/>
      <c r="O161" t="str">
        <f t="shared" si="17"/>
        <v xml:space="preserve"> </v>
      </c>
    </row>
    <row r="162" spans="1:15" x14ac:dyDescent="0.25">
      <c r="A162" s="73" t="s">
        <v>100</v>
      </c>
      <c r="B162" s="89">
        <v>8.6</v>
      </c>
      <c r="C162" s="89">
        <v>0.56568542494925711</v>
      </c>
      <c r="D162" s="97">
        <f t="shared" si="12"/>
        <v>6.5777374994099667</v>
      </c>
      <c r="E162" t="str">
        <f t="shared" si="13"/>
        <v xml:space="preserve"> </v>
      </c>
      <c r="G162" s="89">
        <v>2.75</v>
      </c>
      <c r="H162" s="89">
        <v>0.35355339059327379</v>
      </c>
      <c r="I162" s="97">
        <f t="shared" si="14"/>
        <v>12.856486930664502</v>
      </c>
      <c r="J162" t="str">
        <f t="shared" si="15"/>
        <v xml:space="preserve"> </v>
      </c>
      <c r="L162" s="89">
        <v>5.85</v>
      </c>
      <c r="M162" s="89">
        <v>0.91923881554251119</v>
      </c>
      <c r="N162" s="97">
        <f t="shared" si="16"/>
        <v>15.713484026367713</v>
      </c>
      <c r="O162" t="str">
        <f t="shared" si="17"/>
        <v xml:space="preserve"> </v>
      </c>
    </row>
    <row r="163" spans="1:15" x14ac:dyDescent="0.25">
      <c r="A163" s="73" t="s">
        <v>101</v>
      </c>
      <c r="B163" s="89">
        <v>11.2</v>
      </c>
      <c r="C163" s="89">
        <v>0.5656854249492822</v>
      </c>
      <c r="D163" s="97">
        <f t="shared" si="12"/>
        <v>5.0507627227614478</v>
      </c>
      <c r="E163" t="str">
        <f t="shared" si="13"/>
        <v xml:space="preserve"> </v>
      </c>
      <c r="G163" s="89">
        <v>1.6</v>
      </c>
      <c r="H163" s="89">
        <v>0</v>
      </c>
      <c r="I163" s="97">
        <f t="shared" si="14"/>
        <v>0</v>
      </c>
      <c r="J163" t="str">
        <f t="shared" si="15"/>
        <v xml:space="preserve"> </v>
      </c>
      <c r="L163" s="89">
        <v>9.6000000000000014</v>
      </c>
      <c r="M163" s="89">
        <v>0.56568542494920682</v>
      </c>
      <c r="N163" s="97">
        <f t="shared" si="16"/>
        <v>5.8925565098875694</v>
      </c>
      <c r="O163" t="str">
        <f t="shared" si="17"/>
        <v xml:space="preserve"> </v>
      </c>
    </row>
    <row r="164" spans="1:15" x14ac:dyDescent="0.25">
      <c r="A164" s="73" t="s">
        <v>102</v>
      </c>
      <c r="B164" s="89">
        <v>15.5</v>
      </c>
      <c r="C164" s="89">
        <v>0.70710678118654757</v>
      </c>
      <c r="D164" s="97">
        <f t="shared" si="12"/>
        <v>4.5619792334615976</v>
      </c>
      <c r="E164" t="str">
        <f t="shared" si="13"/>
        <v xml:space="preserve"> </v>
      </c>
      <c r="G164" s="89">
        <v>6.5</v>
      </c>
      <c r="H164" s="89">
        <v>2.1213203435596424</v>
      </c>
      <c r="I164" s="97">
        <f t="shared" si="14"/>
        <v>32.635697593225267</v>
      </c>
      <c r="J164" t="str">
        <f t="shared" si="15"/>
        <v>Yes</v>
      </c>
      <c r="K164">
        <v>3</v>
      </c>
      <c r="L164" s="89">
        <v>9</v>
      </c>
      <c r="M164" s="89">
        <v>1.4142135623730951</v>
      </c>
      <c r="N164" s="97">
        <f t="shared" si="16"/>
        <v>15.713484026367725</v>
      </c>
      <c r="O164" t="str">
        <f t="shared" si="17"/>
        <v xml:space="preserve"> </v>
      </c>
    </row>
    <row r="165" spans="1:15" x14ac:dyDescent="0.25">
      <c r="A165" s="73" t="s">
        <v>103</v>
      </c>
      <c r="B165" s="89">
        <v>15</v>
      </c>
      <c r="C165" s="89">
        <v>0.84852813742387312</v>
      </c>
      <c r="D165" s="97">
        <f t="shared" si="12"/>
        <v>5.6568542494924872</v>
      </c>
      <c r="E165" t="str">
        <f t="shared" si="13"/>
        <v xml:space="preserve"> </v>
      </c>
      <c r="G165" s="89">
        <v>2.2000000000000002</v>
      </c>
      <c r="H165" s="89">
        <v>0.84852813742385536</v>
      </c>
      <c r="I165" s="97">
        <f t="shared" si="14"/>
        <v>38.569460791993421</v>
      </c>
      <c r="J165" t="str">
        <f t="shared" si="15"/>
        <v>Yes</v>
      </c>
      <c r="K165">
        <v>3</v>
      </c>
      <c r="L165" s="89">
        <v>12.8</v>
      </c>
      <c r="M165" s="89">
        <v>0</v>
      </c>
      <c r="N165" s="97">
        <f t="shared" si="16"/>
        <v>0</v>
      </c>
      <c r="O165" t="str">
        <f t="shared" si="17"/>
        <v xml:space="preserve"> </v>
      </c>
    </row>
    <row r="166" spans="1:15" x14ac:dyDescent="0.25">
      <c r="A166" s="95">
        <v>120</v>
      </c>
      <c r="B166" s="97"/>
      <c r="C166" s="97"/>
      <c r="D166" s="97"/>
      <c r="E166" t="str">
        <f t="shared" si="13"/>
        <v xml:space="preserve"> </v>
      </c>
      <c r="G166" s="97"/>
      <c r="H166" s="97"/>
      <c r="I166" s="97"/>
      <c r="J166" t="str">
        <f t="shared" si="15"/>
        <v xml:space="preserve"> </v>
      </c>
      <c r="L166" s="97"/>
      <c r="M166" s="97"/>
      <c r="N166" s="97"/>
      <c r="O166" t="str">
        <f t="shared" si="17"/>
        <v xml:space="preserve"> </v>
      </c>
    </row>
    <row r="167" spans="1:15" x14ac:dyDescent="0.25">
      <c r="A167" s="73" t="s">
        <v>87</v>
      </c>
      <c r="B167" s="89">
        <v>4.25</v>
      </c>
      <c r="C167" s="89">
        <v>7.0710678118622597E-2</v>
      </c>
      <c r="D167" s="97">
        <f t="shared" si="12"/>
        <v>1.6637806616146493</v>
      </c>
      <c r="E167" t="str">
        <f t="shared" si="13"/>
        <v xml:space="preserve"> </v>
      </c>
      <c r="G167" s="89">
        <v>2.0499999999999998</v>
      </c>
      <c r="H167" s="89">
        <v>7.0710678118660275E-2</v>
      </c>
      <c r="I167" s="97">
        <f t="shared" si="14"/>
        <v>3.4493013716419649</v>
      </c>
      <c r="J167" t="str">
        <f t="shared" si="15"/>
        <v xml:space="preserve"> </v>
      </c>
      <c r="L167" s="89">
        <v>2.2000000000000002</v>
      </c>
      <c r="M167" s="89">
        <v>0</v>
      </c>
      <c r="N167" s="97">
        <f t="shared" si="16"/>
        <v>0</v>
      </c>
      <c r="O167" t="str">
        <f t="shared" si="17"/>
        <v xml:space="preserve"> </v>
      </c>
    </row>
    <row r="168" spans="1:15" x14ac:dyDescent="0.25">
      <c r="A168" s="73" t="s">
        <v>88</v>
      </c>
      <c r="B168" s="89">
        <v>3.35</v>
      </c>
      <c r="C168" s="89">
        <v>0.21213203435596828</v>
      </c>
      <c r="D168" s="97">
        <f t="shared" si="12"/>
        <v>6.3322995330139786</v>
      </c>
      <c r="E168" t="str">
        <f t="shared" si="13"/>
        <v xml:space="preserve"> </v>
      </c>
      <c r="G168" s="89">
        <v>0.8</v>
      </c>
      <c r="H168" s="89">
        <v>0</v>
      </c>
      <c r="I168" s="97">
        <f t="shared" si="14"/>
        <v>0</v>
      </c>
      <c r="J168" t="str">
        <f t="shared" si="15"/>
        <v xml:space="preserve"> </v>
      </c>
      <c r="L168" s="89">
        <v>2.5500000000000003</v>
      </c>
      <c r="M168" s="89">
        <v>0.21213203435596409</v>
      </c>
      <c r="N168" s="97">
        <f t="shared" si="16"/>
        <v>8.3189033080770223</v>
      </c>
      <c r="O168" t="str">
        <f t="shared" si="17"/>
        <v xml:space="preserve"> </v>
      </c>
    </row>
    <row r="169" spans="1:15" x14ac:dyDescent="0.25">
      <c r="A169" s="100" t="s">
        <v>89</v>
      </c>
      <c r="B169" s="89">
        <v>6.8</v>
      </c>
      <c r="C169" s="89">
        <v>0</v>
      </c>
      <c r="D169" s="97">
        <f t="shared" si="12"/>
        <v>0</v>
      </c>
      <c r="E169" t="str">
        <f t="shared" si="13"/>
        <v xml:space="preserve"> </v>
      </c>
      <c r="G169" s="89">
        <v>2.2000000000000002</v>
      </c>
      <c r="H169" s="89">
        <v>0</v>
      </c>
      <c r="I169" s="97">
        <f t="shared" si="14"/>
        <v>0</v>
      </c>
      <c r="J169" t="str">
        <f t="shared" si="15"/>
        <v xml:space="preserve"> </v>
      </c>
      <c r="L169" s="89">
        <v>4.5999999999999996</v>
      </c>
      <c r="M169" s="89">
        <v>0</v>
      </c>
      <c r="N169" s="97">
        <f t="shared" si="16"/>
        <v>0</v>
      </c>
      <c r="O169" t="str">
        <f t="shared" si="17"/>
        <v xml:space="preserve"> </v>
      </c>
    </row>
    <row r="170" spans="1:15" x14ac:dyDescent="0.25">
      <c r="A170" s="73" t="s">
        <v>90</v>
      </c>
      <c r="B170" s="89">
        <v>7.3000000000000007</v>
      </c>
      <c r="C170" s="89">
        <v>0.14142135623724519</v>
      </c>
      <c r="D170" s="97">
        <f t="shared" si="12"/>
        <v>1.9372788525650027</v>
      </c>
      <c r="E170" t="str">
        <f t="shared" si="13"/>
        <v xml:space="preserve"> </v>
      </c>
      <c r="G170" s="89">
        <v>1.5</v>
      </c>
      <c r="H170" s="89">
        <v>0.70710678118654757</v>
      </c>
      <c r="I170" s="97">
        <f t="shared" si="14"/>
        <v>47.14045207910317</v>
      </c>
      <c r="J170" t="str">
        <f t="shared" si="15"/>
        <v>Yes</v>
      </c>
      <c r="K170">
        <v>3</v>
      </c>
      <c r="L170" s="89">
        <v>5.8000000000000007</v>
      </c>
      <c r="M170" s="89">
        <v>0.56568542494923202</v>
      </c>
      <c r="N170" s="97">
        <f t="shared" si="16"/>
        <v>9.7531969818833097</v>
      </c>
      <c r="O170" t="str">
        <f t="shared" si="17"/>
        <v xml:space="preserve"> </v>
      </c>
    </row>
    <row r="171" spans="1:15" x14ac:dyDescent="0.25">
      <c r="A171" s="95">
        <v>121</v>
      </c>
      <c r="B171" s="97"/>
      <c r="C171" s="97"/>
      <c r="D171" s="97"/>
      <c r="E171" t="str">
        <f t="shared" si="13"/>
        <v xml:space="preserve"> </v>
      </c>
      <c r="G171" s="97"/>
      <c r="H171" s="97"/>
      <c r="I171" s="97"/>
      <c r="J171" t="str">
        <f t="shared" si="15"/>
        <v xml:space="preserve"> </v>
      </c>
      <c r="L171" s="97"/>
      <c r="M171" s="97"/>
      <c r="N171" s="97"/>
      <c r="O171" t="str">
        <f t="shared" si="17"/>
        <v xml:space="preserve"> </v>
      </c>
    </row>
    <row r="172" spans="1:15" x14ac:dyDescent="0.25">
      <c r="A172" s="73" t="s">
        <v>78</v>
      </c>
      <c r="B172" s="89">
        <v>7.75</v>
      </c>
      <c r="C172" s="89">
        <v>0.35355339059327379</v>
      </c>
      <c r="D172" s="97">
        <f t="shared" si="12"/>
        <v>4.5619792334615976</v>
      </c>
      <c r="E172" t="str">
        <f t="shared" si="13"/>
        <v xml:space="preserve"> </v>
      </c>
      <c r="G172" s="89">
        <v>4.6500000000000004</v>
      </c>
      <c r="H172" s="89">
        <v>0.35355339059327379</v>
      </c>
      <c r="I172" s="97">
        <f t="shared" si="14"/>
        <v>7.6032987224359943</v>
      </c>
      <c r="J172" t="str">
        <f t="shared" si="15"/>
        <v xml:space="preserve"> </v>
      </c>
      <c r="L172" s="89">
        <v>3.0999999999999996</v>
      </c>
      <c r="M172" s="89">
        <v>0</v>
      </c>
      <c r="N172" s="97">
        <f t="shared" si="16"/>
        <v>0</v>
      </c>
      <c r="O172" t="str">
        <f t="shared" si="17"/>
        <v xml:space="preserve"> </v>
      </c>
    </row>
    <row r="173" spans="1:15" x14ac:dyDescent="0.25">
      <c r="A173" s="73" t="s">
        <v>79</v>
      </c>
      <c r="B173" s="89">
        <v>9.75</v>
      </c>
      <c r="C173" s="89">
        <v>0.35355339059327379</v>
      </c>
      <c r="D173" s="97">
        <f t="shared" si="12"/>
        <v>3.626188621469475</v>
      </c>
      <c r="E173" t="str">
        <f t="shared" si="13"/>
        <v xml:space="preserve"> </v>
      </c>
      <c r="G173" s="89">
        <v>5.35</v>
      </c>
      <c r="H173" s="89">
        <v>0.49497474683059506</v>
      </c>
      <c r="I173" s="97">
        <f t="shared" si="14"/>
        <v>9.2518644267400951</v>
      </c>
      <c r="J173" t="str">
        <f t="shared" si="15"/>
        <v xml:space="preserve"> </v>
      </c>
      <c r="L173" s="89">
        <v>4.4000000000000004</v>
      </c>
      <c r="M173" s="89">
        <v>0.14142135623727031</v>
      </c>
      <c r="N173" s="97">
        <f t="shared" si="16"/>
        <v>3.2141217326652343</v>
      </c>
      <c r="O173" t="str">
        <f t="shared" si="17"/>
        <v xml:space="preserve"> </v>
      </c>
    </row>
    <row r="174" spans="1:15" x14ac:dyDescent="0.25">
      <c r="A174" s="73" t="s">
        <v>81</v>
      </c>
      <c r="B174" s="40">
        <v>19.399999999999999</v>
      </c>
      <c r="C174">
        <v>0.84852813742385647</v>
      </c>
      <c r="D174" s="97">
        <f t="shared" si="12"/>
        <v>4.3738563784734872</v>
      </c>
      <c r="E174" t="str">
        <f t="shared" si="13"/>
        <v xml:space="preserve"> </v>
      </c>
      <c r="G174" s="40">
        <v>11.600000000000001</v>
      </c>
      <c r="H174">
        <v>1.1313708498984758</v>
      </c>
      <c r="I174" s="97">
        <f t="shared" si="14"/>
        <v>9.753196981883411</v>
      </c>
      <c r="J174" t="str">
        <f t="shared" si="15"/>
        <v xml:space="preserve"> </v>
      </c>
      <c r="L174" s="40">
        <v>7.8</v>
      </c>
      <c r="M174">
        <v>0.28284271247461928</v>
      </c>
      <c r="N174" s="97">
        <f t="shared" si="16"/>
        <v>3.6261886214694785</v>
      </c>
      <c r="O174" t="str">
        <f t="shared" si="17"/>
        <v xml:space="preserve"> </v>
      </c>
    </row>
    <row r="175" spans="1:15" x14ac:dyDescent="0.25">
      <c r="A175" s="73" t="s">
        <v>65</v>
      </c>
      <c r="B175" s="89">
        <v>15.75</v>
      </c>
      <c r="C175" s="89">
        <v>1.0606601717798212</v>
      </c>
      <c r="D175" s="97">
        <f t="shared" si="12"/>
        <v>6.7343502970147382</v>
      </c>
      <c r="E175" t="str">
        <f t="shared" si="13"/>
        <v xml:space="preserve"> </v>
      </c>
      <c r="G175" s="89">
        <v>6.85</v>
      </c>
      <c r="H175" s="89">
        <v>0.49497474683060222</v>
      </c>
      <c r="I175" s="97">
        <f t="shared" si="14"/>
        <v>7.2259087128555066</v>
      </c>
      <c r="J175" t="str">
        <f t="shared" si="15"/>
        <v xml:space="preserve"> </v>
      </c>
      <c r="L175" s="89">
        <v>8.9</v>
      </c>
      <c r="M175" s="89">
        <v>0.56568542494923202</v>
      </c>
      <c r="N175" s="97">
        <f t="shared" si="16"/>
        <v>6.3560160106655283</v>
      </c>
      <c r="O175" t="str">
        <f t="shared" si="17"/>
        <v xml:space="preserve"> </v>
      </c>
    </row>
    <row r="176" spans="1:15" x14ac:dyDescent="0.25">
      <c r="A176" s="95">
        <v>123</v>
      </c>
      <c r="B176" s="97"/>
      <c r="C176" s="97"/>
      <c r="D176" s="97"/>
      <c r="E176" t="str">
        <f t="shared" si="13"/>
        <v xml:space="preserve"> </v>
      </c>
      <c r="G176" s="97"/>
      <c r="H176" s="97"/>
      <c r="I176" s="97"/>
      <c r="J176" t="str">
        <f t="shared" si="15"/>
        <v xml:space="preserve"> </v>
      </c>
      <c r="L176" s="97"/>
      <c r="M176" s="97"/>
      <c r="N176" s="97"/>
      <c r="O176" t="str">
        <f t="shared" si="17"/>
        <v xml:space="preserve"> </v>
      </c>
    </row>
    <row r="177" spans="1:15" x14ac:dyDescent="0.25">
      <c r="A177" s="73" t="s">
        <v>85</v>
      </c>
      <c r="B177" s="89">
        <v>24</v>
      </c>
      <c r="C177" s="89">
        <v>0.98994949366117568</v>
      </c>
      <c r="D177" s="97">
        <f t="shared" si="12"/>
        <v>4.1247895569215656</v>
      </c>
      <c r="E177" t="str">
        <f t="shared" si="13"/>
        <v xml:space="preserve"> </v>
      </c>
      <c r="G177" s="89">
        <v>7.3</v>
      </c>
      <c r="H177" s="89">
        <v>0</v>
      </c>
      <c r="I177" s="97">
        <f t="shared" si="14"/>
        <v>0</v>
      </c>
      <c r="J177" t="str">
        <f t="shared" si="15"/>
        <v xml:space="preserve"> </v>
      </c>
      <c r="L177" s="89">
        <v>16.7</v>
      </c>
      <c r="M177" s="89">
        <v>0.98994949366117568</v>
      </c>
      <c r="N177" s="97">
        <f t="shared" si="16"/>
        <v>5.9278412794082378</v>
      </c>
      <c r="O177" t="str">
        <f t="shared" si="17"/>
        <v xml:space="preserve"> </v>
      </c>
    </row>
    <row r="178" spans="1:15" x14ac:dyDescent="0.25">
      <c r="A178" s="73" t="s">
        <v>82</v>
      </c>
      <c r="B178" s="89">
        <v>36.25</v>
      </c>
      <c r="C178" s="89">
        <v>1.0606601717798212</v>
      </c>
      <c r="D178" s="97">
        <f t="shared" si="12"/>
        <v>2.925959094565024</v>
      </c>
      <c r="E178" t="str">
        <f t="shared" si="13"/>
        <v xml:space="preserve"> </v>
      </c>
      <c r="G178" s="89">
        <v>9.75</v>
      </c>
      <c r="H178" s="89">
        <v>1.0606601717798212</v>
      </c>
      <c r="I178" s="97">
        <f t="shared" si="14"/>
        <v>10.878565864408422</v>
      </c>
      <c r="J178" t="str">
        <f t="shared" si="15"/>
        <v xml:space="preserve"> </v>
      </c>
      <c r="L178" s="89">
        <v>26.5</v>
      </c>
      <c r="M178" s="89">
        <v>2.1213203435596424</v>
      </c>
      <c r="N178" s="97">
        <f t="shared" si="16"/>
        <v>8.0049824285269526</v>
      </c>
      <c r="O178" t="str">
        <f t="shared" si="17"/>
        <v xml:space="preserve"> </v>
      </c>
    </row>
    <row r="179" spans="1:15" x14ac:dyDescent="0.25">
      <c r="A179" s="73" t="s">
        <v>83</v>
      </c>
      <c r="B179" s="89">
        <v>42.5</v>
      </c>
      <c r="C179" s="89">
        <v>2.1213203435596424</v>
      </c>
      <c r="D179" s="97">
        <f t="shared" si="12"/>
        <v>4.9913419848462173</v>
      </c>
      <c r="E179" t="str">
        <f t="shared" si="13"/>
        <v xml:space="preserve"> </v>
      </c>
      <c r="G179" s="89">
        <v>13</v>
      </c>
      <c r="H179" s="89">
        <v>1.4142135623730951</v>
      </c>
      <c r="I179" s="97">
        <f t="shared" si="14"/>
        <v>10.878565864408424</v>
      </c>
      <c r="J179" t="str">
        <f t="shared" si="15"/>
        <v xml:space="preserve"> </v>
      </c>
      <c r="L179" s="89">
        <v>29.5</v>
      </c>
      <c r="M179" s="89">
        <v>0.70710678118654757</v>
      </c>
      <c r="N179" s="97">
        <f t="shared" si="16"/>
        <v>2.3969721396154156</v>
      </c>
      <c r="O179" t="str">
        <f t="shared" si="17"/>
        <v xml:space="preserve"> </v>
      </c>
    </row>
    <row r="180" spans="1:15" x14ac:dyDescent="0.25">
      <c r="A180" s="73" t="s">
        <v>86</v>
      </c>
      <c r="B180" s="89">
        <v>24.6</v>
      </c>
      <c r="C180" s="89">
        <v>0.84852813742373911</v>
      </c>
      <c r="D180" s="97">
        <f t="shared" si="12"/>
        <v>3.4493013716412153</v>
      </c>
      <c r="E180" t="str">
        <f t="shared" si="13"/>
        <v xml:space="preserve"> </v>
      </c>
      <c r="G180" s="89">
        <v>5.1999999999999993</v>
      </c>
      <c r="H180" s="89">
        <v>0.56568542494924456</v>
      </c>
      <c r="I180" s="97">
        <f t="shared" si="14"/>
        <v>10.878565864408552</v>
      </c>
      <c r="J180" t="str">
        <f t="shared" si="15"/>
        <v xml:space="preserve"> </v>
      </c>
      <c r="L180" s="89">
        <v>19.399999999999999</v>
      </c>
      <c r="M180" s="89">
        <v>1.4142135623730951</v>
      </c>
      <c r="N180" s="97">
        <f t="shared" si="16"/>
        <v>7.2897606307891509</v>
      </c>
      <c r="O180" t="str">
        <f t="shared" si="17"/>
        <v xml:space="preserve"> </v>
      </c>
    </row>
    <row r="181" spans="1:15" x14ac:dyDescent="0.25">
      <c r="A181" s="95">
        <v>133</v>
      </c>
      <c r="B181" s="97"/>
      <c r="C181" s="97"/>
      <c r="D181" s="97"/>
      <c r="E181" t="str">
        <f t="shared" si="13"/>
        <v xml:space="preserve"> </v>
      </c>
      <c r="G181" s="97"/>
      <c r="H181" s="97"/>
      <c r="I181" s="97"/>
      <c r="J181" t="str">
        <f t="shared" si="15"/>
        <v xml:space="preserve"> </v>
      </c>
      <c r="L181" s="97"/>
      <c r="M181" s="97"/>
      <c r="N181" s="97"/>
      <c r="O181" t="str">
        <f t="shared" si="17"/>
        <v xml:space="preserve"> </v>
      </c>
    </row>
    <row r="182" spans="1:15" x14ac:dyDescent="0.25">
      <c r="A182" s="73" t="s">
        <v>91</v>
      </c>
      <c r="B182" s="89">
        <v>4.55</v>
      </c>
      <c r="C182" s="89">
        <v>7.0710678118672834E-2</v>
      </c>
      <c r="D182" s="97">
        <f t="shared" si="12"/>
        <v>1.5540808377730295</v>
      </c>
      <c r="E182" t="str">
        <f t="shared" si="13"/>
        <v xml:space="preserve"> </v>
      </c>
      <c r="G182" s="89">
        <v>2.3499999999999996</v>
      </c>
      <c r="H182" s="89">
        <v>7.0710678118672834E-2</v>
      </c>
      <c r="I182" s="97">
        <f t="shared" si="14"/>
        <v>3.008965026326504</v>
      </c>
      <c r="J182" t="str">
        <f t="shared" si="15"/>
        <v xml:space="preserve"> </v>
      </c>
      <c r="L182" s="89">
        <v>2.2000000000000002</v>
      </c>
      <c r="M182" s="89">
        <v>0</v>
      </c>
      <c r="N182" s="97">
        <f t="shared" si="16"/>
        <v>0</v>
      </c>
      <c r="O182" t="str">
        <f t="shared" si="17"/>
        <v xml:space="preserve"> </v>
      </c>
    </row>
    <row r="183" spans="1:15" x14ac:dyDescent="0.25">
      <c r="A183" s="73" t="s">
        <v>93</v>
      </c>
      <c r="B183" s="89">
        <v>6.3</v>
      </c>
      <c r="C183" s="89">
        <v>0</v>
      </c>
      <c r="D183" s="97">
        <f t="shared" si="12"/>
        <v>0</v>
      </c>
      <c r="E183" t="str">
        <f t="shared" si="13"/>
        <v xml:space="preserve"> </v>
      </c>
      <c r="G183" s="89">
        <v>3.8</v>
      </c>
      <c r="H183" s="89">
        <v>0.141421356237308</v>
      </c>
      <c r="I183" s="97">
        <f t="shared" si="14"/>
        <v>3.7216146378238952</v>
      </c>
      <c r="J183" t="str">
        <f t="shared" si="15"/>
        <v xml:space="preserve"> </v>
      </c>
      <c r="L183" s="89">
        <v>2.5</v>
      </c>
      <c r="M183" s="89">
        <v>0.1414213562373017</v>
      </c>
      <c r="N183" s="97">
        <f t="shared" si="16"/>
        <v>5.6568542494920679</v>
      </c>
      <c r="O183" t="str">
        <f t="shared" si="17"/>
        <v xml:space="preserve"> </v>
      </c>
    </row>
    <row r="184" spans="1:15" x14ac:dyDescent="0.25">
      <c r="A184" s="73" t="s">
        <v>94</v>
      </c>
      <c r="B184" s="89">
        <v>4.9499999999999993</v>
      </c>
      <c r="C184" s="89">
        <v>0.21213203435598502</v>
      </c>
      <c r="D184" s="97">
        <f t="shared" si="12"/>
        <v>4.2854956435552536</v>
      </c>
      <c r="E184" t="str">
        <f t="shared" si="13"/>
        <v xml:space="preserve"> </v>
      </c>
      <c r="G184" s="89">
        <v>2.15</v>
      </c>
      <c r="H184" s="89">
        <v>0.35355339059327379</v>
      </c>
      <c r="I184" s="97">
        <f t="shared" si="14"/>
        <v>16.444343748524361</v>
      </c>
      <c r="J184" t="str">
        <f t="shared" si="15"/>
        <v xml:space="preserve"> </v>
      </c>
      <c r="L184" s="89">
        <v>2.8</v>
      </c>
      <c r="M184" s="89">
        <v>0.14142135623731428</v>
      </c>
      <c r="N184" s="97">
        <f t="shared" si="16"/>
        <v>5.0507627227612248</v>
      </c>
      <c r="O184" t="str">
        <f t="shared" si="17"/>
        <v xml:space="preserve"> </v>
      </c>
    </row>
    <row r="185" spans="1:15" x14ac:dyDescent="0.25">
      <c r="A185" s="73" t="s">
        <v>95</v>
      </c>
      <c r="B185" s="89">
        <v>4.75</v>
      </c>
      <c r="C185" s="89">
        <v>7.0710678118672834E-2</v>
      </c>
      <c r="D185" s="97">
        <f t="shared" si="12"/>
        <v>1.4886458551299544</v>
      </c>
      <c r="E185" t="str">
        <f t="shared" si="13"/>
        <v xml:space="preserve"> </v>
      </c>
      <c r="G185" s="89">
        <v>2.0999999999999996</v>
      </c>
      <c r="H185" s="89">
        <v>0.28284271247462228</v>
      </c>
      <c r="I185" s="97">
        <f t="shared" si="14"/>
        <v>13.468700594029634</v>
      </c>
      <c r="J185" t="str">
        <f t="shared" si="15"/>
        <v xml:space="preserve"> </v>
      </c>
      <c r="L185" s="89">
        <v>2.6500000000000004</v>
      </c>
      <c r="M185" s="89">
        <v>0.2121320343559599</v>
      </c>
      <c r="N185" s="97">
        <f t="shared" si="16"/>
        <v>8.0049824285267874</v>
      </c>
      <c r="O185" t="str">
        <f t="shared" si="17"/>
        <v xml:space="preserve"> </v>
      </c>
    </row>
    <row r="186" spans="1:15" x14ac:dyDescent="0.25">
      <c r="A186" s="95">
        <v>139</v>
      </c>
      <c r="B186" s="97"/>
      <c r="C186" s="97"/>
      <c r="D186" s="97"/>
      <c r="E186" t="str">
        <f t="shared" si="13"/>
        <v xml:space="preserve"> </v>
      </c>
      <c r="G186" s="97"/>
      <c r="H186" s="97"/>
      <c r="I186" s="97"/>
      <c r="J186" t="str">
        <f t="shared" si="15"/>
        <v xml:space="preserve"> </v>
      </c>
      <c r="L186" s="97"/>
      <c r="M186" s="97"/>
      <c r="N186" s="97"/>
      <c r="O186" t="str">
        <f t="shared" si="17"/>
        <v xml:space="preserve"> </v>
      </c>
    </row>
    <row r="187" spans="1:15" x14ac:dyDescent="0.25">
      <c r="A187" s="73" t="s">
        <v>104</v>
      </c>
      <c r="B187" s="89">
        <v>3</v>
      </c>
      <c r="C187" s="89">
        <v>0.56568542494923824</v>
      </c>
      <c r="D187" s="97">
        <f t="shared" si="12"/>
        <v>18.856180831641275</v>
      </c>
      <c r="E187" t="str">
        <f t="shared" si="13"/>
        <v xml:space="preserve"> </v>
      </c>
      <c r="G187" s="89">
        <v>1.1499999999999999</v>
      </c>
      <c r="H187" s="89">
        <v>0.35355339059327379</v>
      </c>
      <c r="I187" s="97">
        <f t="shared" si="14"/>
        <v>30.74377309506729</v>
      </c>
      <c r="J187" t="str">
        <f t="shared" si="15"/>
        <v>Yes</v>
      </c>
      <c r="K187">
        <v>3</v>
      </c>
      <c r="L187" s="89">
        <v>1.85</v>
      </c>
      <c r="M187" s="89">
        <v>0.21213203435596409</v>
      </c>
      <c r="N187" s="97">
        <f t="shared" si="16"/>
        <v>11.466596451673734</v>
      </c>
      <c r="O187" t="str">
        <f t="shared" si="17"/>
        <v xml:space="preserve"> </v>
      </c>
    </row>
    <row r="188" spans="1:15" x14ac:dyDescent="0.25">
      <c r="A188" s="73" t="s">
        <v>76</v>
      </c>
      <c r="B188" s="89">
        <v>2.9</v>
      </c>
      <c r="C188" s="89">
        <v>0.70710678118654757</v>
      </c>
      <c r="D188" s="97">
        <f t="shared" si="12"/>
        <v>24.382992454708539</v>
      </c>
      <c r="E188" t="str">
        <f t="shared" si="13"/>
        <v xml:space="preserve"> </v>
      </c>
      <c r="G188" s="89">
        <v>0.89999999999999991</v>
      </c>
      <c r="H188" s="89">
        <v>0.42426406871192868</v>
      </c>
      <c r="I188" s="97">
        <f t="shared" si="14"/>
        <v>47.140452079103191</v>
      </c>
      <c r="J188" t="str">
        <f t="shared" si="15"/>
        <v>Yes</v>
      </c>
      <c r="K188">
        <v>3</v>
      </c>
      <c r="L188" s="89">
        <v>2</v>
      </c>
      <c r="M188" s="89">
        <v>0.28284271247461912</v>
      </c>
      <c r="N188" s="97">
        <f t="shared" si="16"/>
        <v>14.142135623730956</v>
      </c>
      <c r="O188" t="str">
        <f t="shared" si="17"/>
        <v xml:space="preserve"> </v>
      </c>
    </row>
    <row r="189" spans="1:15" x14ac:dyDescent="0.25">
      <c r="A189" s="73" t="s">
        <v>77</v>
      </c>
      <c r="B189" s="89">
        <v>5.5</v>
      </c>
      <c r="C189" s="89">
        <v>0.14142135623729543</v>
      </c>
      <c r="D189" s="97">
        <f t="shared" si="12"/>
        <v>2.571297386132644</v>
      </c>
      <c r="E189" t="str">
        <f t="shared" si="13"/>
        <v xml:space="preserve"> </v>
      </c>
      <c r="G189" s="89">
        <v>2</v>
      </c>
      <c r="H189" s="89">
        <v>0.56568542494923824</v>
      </c>
      <c r="I189" s="97">
        <f t="shared" si="14"/>
        <v>28.284271247461913</v>
      </c>
      <c r="J189" t="str">
        <f t="shared" si="15"/>
        <v>Yes</v>
      </c>
      <c r="K189">
        <v>3</v>
      </c>
      <c r="L189" s="89">
        <v>3.5</v>
      </c>
      <c r="M189" s="89">
        <v>0.70710678118654757</v>
      </c>
      <c r="N189" s="97">
        <f t="shared" si="16"/>
        <v>20.203050891044217</v>
      </c>
      <c r="O189" t="str">
        <f t="shared" si="17"/>
        <v xml:space="preserve"> </v>
      </c>
    </row>
    <row r="190" spans="1:15" x14ac:dyDescent="0.25">
      <c r="A190" s="73" t="s">
        <v>69</v>
      </c>
      <c r="B190" s="89">
        <v>6.8000000000000007</v>
      </c>
      <c r="C190" s="89">
        <v>0.56568542494923202</v>
      </c>
      <c r="D190" s="97">
        <f t="shared" si="12"/>
        <v>8.3189033080769406</v>
      </c>
      <c r="E190" t="str">
        <f t="shared" si="13"/>
        <v xml:space="preserve"> </v>
      </c>
      <c r="G190" s="89">
        <v>3</v>
      </c>
      <c r="H190" s="89">
        <v>0.84852813742385635</v>
      </c>
      <c r="I190" s="97">
        <f t="shared" si="14"/>
        <v>28.284271247461877</v>
      </c>
      <c r="J190" t="str">
        <f t="shared" si="15"/>
        <v>Yes</v>
      </c>
      <c r="K190">
        <v>3</v>
      </c>
      <c r="L190" s="89">
        <v>3.8</v>
      </c>
      <c r="M190" s="89">
        <v>0.28284271247462228</v>
      </c>
      <c r="N190" s="97">
        <f t="shared" si="16"/>
        <v>7.4432292756479557</v>
      </c>
      <c r="O190" t="str">
        <f t="shared" si="17"/>
        <v xml:space="preserve"> </v>
      </c>
    </row>
    <row r="191" spans="1:15" x14ac:dyDescent="0.25">
      <c r="A191" s="95">
        <v>140</v>
      </c>
      <c r="B191" s="97"/>
      <c r="C191" s="97"/>
      <c r="D191" s="97"/>
      <c r="E191" t="str">
        <f t="shared" si="13"/>
        <v xml:space="preserve"> </v>
      </c>
      <c r="G191" s="97"/>
      <c r="H191" s="97"/>
      <c r="I191" s="97"/>
      <c r="J191" t="str">
        <f t="shared" si="15"/>
        <v xml:space="preserve"> </v>
      </c>
      <c r="L191" s="97"/>
      <c r="M191" s="97"/>
      <c r="N191" s="97"/>
      <c r="O191" t="str">
        <f t="shared" si="17"/>
        <v xml:space="preserve"> </v>
      </c>
    </row>
    <row r="192" spans="1:15" x14ac:dyDescent="0.25">
      <c r="A192" s="73" t="s">
        <v>104</v>
      </c>
      <c r="B192" s="89">
        <v>8.4499999999999993</v>
      </c>
      <c r="C192" s="89">
        <v>7.0710678118823575E-2</v>
      </c>
      <c r="D192" s="97">
        <f t="shared" si="12"/>
        <v>0.83681275880264583</v>
      </c>
      <c r="E192" t="str">
        <f t="shared" si="13"/>
        <v xml:space="preserve"> </v>
      </c>
      <c r="G192" s="89">
        <v>4.8</v>
      </c>
      <c r="H192" s="89">
        <v>0</v>
      </c>
      <c r="I192" s="97">
        <f t="shared" si="14"/>
        <v>0</v>
      </c>
      <c r="J192" t="str">
        <f t="shared" si="15"/>
        <v xml:space="preserve"> </v>
      </c>
      <c r="L192" s="89">
        <v>3.6500000000000004</v>
      </c>
      <c r="M192" s="89">
        <v>7.0710678118647716E-2</v>
      </c>
      <c r="N192" s="97">
        <f t="shared" si="16"/>
        <v>1.9372788525656905</v>
      </c>
      <c r="O192" t="str">
        <f t="shared" si="17"/>
        <v xml:space="preserve"> </v>
      </c>
    </row>
    <row r="193" spans="1:16" x14ac:dyDescent="0.25">
      <c r="A193" s="73" t="s">
        <v>105</v>
      </c>
      <c r="B193" s="89">
        <v>12.1</v>
      </c>
      <c r="C193" s="89">
        <v>0.14142135623724519</v>
      </c>
      <c r="D193" s="97">
        <f t="shared" si="12"/>
        <v>1.1687715391507867</v>
      </c>
      <c r="E193" t="str">
        <f t="shared" si="13"/>
        <v xml:space="preserve"> </v>
      </c>
      <c r="G193" s="89">
        <v>5.2</v>
      </c>
      <c r="H193" s="89">
        <v>0.28284271247461601</v>
      </c>
      <c r="I193" s="97">
        <f t="shared" si="14"/>
        <v>5.4392829322041534</v>
      </c>
      <c r="J193" t="str">
        <f t="shared" si="15"/>
        <v xml:space="preserve"> </v>
      </c>
      <c r="L193" s="89">
        <v>6.8999999999999995</v>
      </c>
      <c r="M193" s="89">
        <v>0.14142135623729543</v>
      </c>
      <c r="N193" s="97">
        <f t="shared" si="16"/>
        <v>2.049584873004282</v>
      </c>
      <c r="O193" t="str">
        <f t="shared" si="17"/>
        <v xml:space="preserve"> </v>
      </c>
    </row>
    <row r="194" spans="1:16" x14ac:dyDescent="0.25">
      <c r="A194" s="73" t="s">
        <v>106</v>
      </c>
      <c r="B194" s="89">
        <v>14.149999999999999</v>
      </c>
      <c r="C194" s="89">
        <v>0.63639610306791594</v>
      </c>
      <c r="D194" s="97">
        <f t="shared" si="12"/>
        <v>4.4974989616107139</v>
      </c>
      <c r="E194" t="str">
        <f t="shared" si="13"/>
        <v xml:space="preserve"> </v>
      </c>
      <c r="G194" s="89">
        <v>6.85</v>
      </c>
      <c r="H194" s="89">
        <v>0.35355339059329388</v>
      </c>
      <c r="I194" s="97">
        <f t="shared" si="14"/>
        <v>5.1613633663254586</v>
      </c>
      <c r="J194" t="str">
        <f t="shared" si="15"/>
        <v xml:space="preserve"> </v>
      </c>
      <c r="L194" s="89">
        <v>7.3</v>
      </c>
      <c r="M194" s="89">
        <v>0.28284271247461601</v>
      </c>
      <c r="N194" s="97">
        <f t="shared" si="16"/>
        <v>3.8745577051317257</v>
      </c>
      <c r="O194" t="str">
        <f t="shared" si="17"/>
        <v xml:space="preserve"> </v>
      </c>
    </row>
    <row r="195" spans="1:16" x14ac:dyDescent="0.25">
      <c r="A195" s="73" t="s">
        <v>107</v>
      </c>
      <c r="B195" s="89">
        <v>17.8</v>
      </c>
      <c r="C195" s="89">
        <v>0.28284271247449039</v>
      </c>
      <c r="D195" s="97">
        <f t="shared" ref="D195:D258" si="18">(C195/B195)*100</f>
        <v>1.5890040026656762</v>
      </c>
      <c r="E195" t="str">
        <f t="shared" si="13"/>
        <v xml:space="preserve"> </v>
      </c>
      <c r="G195" s="89">
        <v>6.8</v>
      </c>
      <c r="H195" s="89">
        <v>0</v>
      </c>
      <c r="I195" s="97">
        <f t="shared" ref="I195:I258" si="19">(H195/G195)*100</f>
        <v>0</v>
      </c>
      <c r="J195" t="str">
        <f t="shared" si="15"/>
        <v xml:space="preserve"> </v>
      </c>
      <c r="L195" s="89">
        <v>11</v>
      </c>
      <c r="M195" s="89">
        <v>0.28284271247459086</v>
      </c>
      <c r="N195" s="97">
        <f t="shared" ref="N195:N258" si="20">(M195/L195)*100</f>
        <v>2.571297386132644</v>
      </c>
      <c r="O195" t="str">
        <f t="shared" si="17"/>
        <v xml:space="preserve"> </v>
      </c>
    </row>
    <row r="196" spans="1:16" x14ac:dyDescent="0.25">
      <c r="A196" s="95">
        <v>145</v>
      </c>
      <c r="B196" s="97"/>
      <c r="C196" s="97"/>
      <c r="D196" s="97"/>
      <c r="E196" t="str">
        <f t="shared" ref="E196:E259" si="21">IF(D196&gt;25, "Yes", " ")</f>
        <v xml:space="preserve"> </v>
      </c>
      <c r="G196" s="97"/>
      <c r="H196" s="97"/>
      <c r="I196" s="97"/>
      <c r="J196" t="str">
        <f t="shared" ref="J196:J259" si="22">IF(I196&gt;25, "Yes", " ")</f>
        <v xml:space="preserve"> </v>
      </c>
      <c r="L196" s="97"/>
      <c r="M196" s="97"/>
      <c r="N196" s="97"/>
      <c r="O196" t="str">
        <f t="shared" ref="O196:O259" si="23">IF(N196&gt;25, "Yes", " ")</f>
        <v xml:space="preserve"> </v>
      </c>
    </row>
    <row r="197" spans="1:16" x14ac:dyDescent="0.25">
      <c r="A197" s="73" t="s">
        <v>104</v>
      </c>
      <c r="B197" s="89">
        <v>3.6</v>
      </c>
      <c r="C197" s="89">
        <v>0.56568542494923824</v>
      </c>
      <c r="D197" s="97">
        <f t="shared" si="18"/>
        <v>15.713484026367727</v>
      </c>
      <c r="E197" t="str">
        <f t="shared" si="21"/>
        <v xml:space="preserve"> </v>
      </c>
      <c r="G197" s="89">
        <v>1.8</v>
      </c>
      <c r="H197" s="89">
        <v>0</v>
      </c>
      <c r="I197" s="97">
        <f t="shared" si="19"/>
        <v>0</v>
      </c>
      <c r="J197" t="str">
        <f t="shared" si="22"/>
        <v xml:space="preserve"> </v>
      </c>
      <c r="L197" s="89">
        <v>1.8000000000000003</v>
      </c>
      <c r="M197" s="89">
        <v>0.56568542494923668</v>
      </c>
      <c r="N197" s="97">
        <f t="shared" si="20"/>
        <v>31.426968052735365</v>
      </c>
      <c r="O197" t="str">
        <f t="shared" si="23"/>
        <v>Yes</v>
      </c>
      <c r="P197">
        <v>3</v>
      </c>
    </row>
    <row r="198" spans="1:16" x14ac:dyDescent="0.25">
      <c r="A198" s="73" t="s">
        <v>58</v>
      </c>
      <c r="B198" s="89">
        <v>2.7</v>
      </c>
      <c r="C198" s="89">
        <v>0.56568542494923668</v>
      </c>
      <c r="D198" s="97">
        <f t="shared" si="18"/>
        <v>20.951312035156914</v>
      </c>
      <c r="E198" t="str">
        <f t="shared" si="21"/>
        <v xml:space="preserve"> </v>
      </c>
      <c r="G198" s="89">
        <v>1.1000000000000001</v>
      </c>
      <c r="H198" s="89">
        <v>0.84852813742385658</v>
      </c>
      <c r="I198" s="97">
        <f t="shared" si="19"/>
        <v>77.138921583986956</v>
      </c>
      <c r="J198" t="str">
        <f t="shared" si="22"/>
        <v>Yes</v>
      </c>
      <c r="K198">
        <v>3</v>
      </c>
      <c r="L198" s="89">
        <v>1.6</v>
      </c>
      <c r="M198" s="89">
        <v>0.28284271247461601</v>
      </c>
      <c r="N198" s="97">
        <f t="shared" si="20"/>
        <v>17.6776695296635</v>
      </c>
      <c r="O198" t="str">
        <f t="shared" si="23"/>
        <v xml:space="preserve"> </v>
      </c>
    </row>
    <row r="199" spans="1:16" x14ac:dyDescent="0.25">
      <c r="A199" s="100" t="s">
        <v>97</v>
      </c>
      <c r="B199" s="89">
        <v>3.8</v>
      </c>
      <c r="C199" s="89">
        <v>0</v>
      </c>
      <c r="D199" s="97">
        <f t="shared" si="18"/>
        <v>0</v>
      </c>
      <c r="E199" t="str">
        <f t="shared" si="21"/>
        <v xml:space="preserve"> </v>
      </c>
      <c r="G199" s="89">
        <v>1.1000000000000001</v>
      </c>
      <c r="H199" s="89">
        <v>0</v>
      </c>
      <c r="I199" s="97">
        <f t="shared" si="19"/>
        <v>0</v>
      </c>
      <c r="J199" t="str">
        <f t="shared" si="22"/>
        <v xml:space="preserve"> </v>
      </c>
      <c r="L199" s="89">
        <v>2.6999999999999997</v>
      </c>
      <c r="M199" s="89">
        <v>0</v>
      </c>
      <c r="N199" s="97">
        <f t="shared" si="20"/>
        <v>0</v>
      </c>
      <c r="O199" t="str">
        <f t="shared" si="23"/>
        <v xml:space="preserve"> </v>
      </c>
    </row>
    <row r="200" spans="1:16" x14ac:dyDescent="0.25">
      <c r="A200" s="73" t="s">
        <v>74</v>
      </c>
      <c r="B200" s="89">
        <v>3.3</v>
      </c>
      <c r="C200" s="89">
        <v>0.14142135623732055</v>
      </c>
      <c r="D200" s="97">
        <f t="shared" si="18"/>
        <v>4.2854956435551683</v>
      </c>
      <c r="E200" t="str">
        <f t="shared" si="21"/>
        <v xml:space="preserve"> </v>
      </c>
      <c r="G200" s="89">
        <v>1.3</v>
      </c>
      <c r="H200" s="89">
        <v>0.98994949366116658</v>
      </c>
      <c r="I200" s="97">
        <f t="shared" si="19"/>
        <v>76.149961050858963</v>
      </c>
      <c r="J200" t="str">
        <f t="shared" si="22"/>
        <v>Yes</v>
      </c>
      <c r="K200">
        <v>3</v>
      </c>
      <c r="L200" s="89">
        <v>2</v>
      </c>
      <c r="M200" s="89">
        <v>0.84852813742385735</v>
      </c>
      <c r="N200" s="97">
        <f t="shared" si="20"/>
        <v>42.426406871192867</v>
      </c>
      <c r="O200" t="str">
        <f t="shared" si="23"/>
        <v>Yes</v>
      </c>
      <c r="P200" s="89">
        <v>3</v>
      </c>
    </row>
    <row r="201" spans="1:16" x14ac:dyDescent="0.25">
      <c r="A201" s="95">
        <v>149</v>
      </c>
      <c r="B201" s="97"/>
      <c r="C201" s="97"/>
      <c r="D201" s="97"/>
      <c r="E201" t="str">
        <f t="shared" si="21"/>
        <v xml:space="preserve"> </v>
      </c>
      <c r="G201" s="97"/>
      <c r="H201" s="97"/>
      <c r="I201" s="97"/>
      <c r="J201" t="str">
        <f t="shared" si="22"/>
        <v xml:space="preserve"> </v>
      </c>
      <c r="L201" s="97"/>
      <c r="M201" s="97"/>
      <c r="N201" s="97"/>
      <c r="O201" t="str">
        <f t="shared" si="23"/>
        <v xml:space="preserve"> </v>
      </c>
    </row>
    <row r="202" spans="1:16" x14ac:dyDescent="0.25">
      <c r="A202" s="73" t="s">
        <v>57</v>
      </c>
      <c r="B202" s="89">
        <v>4.2</v>
      </c>
      <c r="C202" s="89">
        <v>0.28284271247461601</v>
      </c>
      <c r="D202" s="97">
        <f t="shared" si="18"/>
        <v>6.7343502970146671</v>
      </c>
      <c r="E202" t="str">
        <f t="shared" si="21"/>
        <v xml:space="preserve"> </v>
      </c>
      <c r="G202" s="89">
        <v>2.0499999999999998</v>
      </c>
      <c r="H202" s="89">
        <v>7.0710678118660275E-2</v>
      </c>
      <c r="I202" s="97">
        <f t="shared" si="19"/>
        <v>3.4493013716419649</v>
      </c>
      <c r="J202" t="str">
        <f t="shared" si="22"/>
        <v xml:space="preserve"> </v>
      </c>
      <c r="L202" s="89">
        <v>2.1500000000000004</v>
      </c>
      <c r="M202" s="89">
        <v>0.2121320343559599</v>
      </c>
      <c r="N202" s="97">
        <f t="shared" si="20"/>
        <v>9.8666062491144118</v>
      </c>
      <c r="O202" t="str">
        <f t="shared" si="23"/>
        <v xml:space="preserve"> </v>
      </c>
    </row>
    <row r="203" spans="1:16" x14ac:dyDescent="0.25">
      <c r="A203" s="73" t="s">
        <v>67</v>
      </c>
      <c r="B203" s="89">
        <v>2.35</v>
      </c>
      <c r="C203" s="89">
        <v>0.49497474683058246</v>
      </c>
      <c r="D203" s="97">
        <f t="shared" si="18"/>
        <v>21.062755184280103</v>
      </c>
      <c r="E203" t="str">
        <f t="shared" si="21"/>
        <v xml:space="preserve"> </v>
      </c>
      <c r="G203" s="89">
        <v>0.1</v>
      </c>
      <c r="H203" s="89">
        <v>0.14142135623730953</v>
      </c>
      <c r="I203" s="97">
        <f t="shared" si="19"/>
        <v>141.42135623730951</v>
      </c>
      <c r="J203" t="str">
        <f t="shared" si="22"/>
        <v>Yes</v>
      </c>
      <c r="K203" t="s">
        <v>125</v>
      </c>
      <c r="L203" s="89">
        <v>2.25</v>
      </c>
      <c r="M203" s="89">
        <v>0.63639610306789363</v>
      </c>
      <c r="N203" s="97">
        <f t="shared" si="20"/>
        <v>28.284271247461941</v>
      </c>
      <c r="O203" t="str">
        <f t="shared" si="23"/>
        <v>Yes</v>
      </c>
      <c r="P203">
        <v>3</v>
      </c>
    </row>
    <row r="204" spans="1:16" x14ac:dyDescent="0.25">
      <c r="A204" s="73" t="s">
        <v>94</v>
      </c>
      <c r="B204" s="89">
        <v>2.1</v>
      </c>
      <c r="C204" s="89">
        <v>0.70710678118654757</v>
      </c>
      <c r="D204" s="97">
        <f t="shared" si="18"/>
        <v>33.671751485073692</v>
      </c>
      <c r="E204" t="str">
        <f t="shared" si="21"/>
        <v>Yes</v>
      </c>
      <c r="F204">
        <v>3</v>
      </c>
      <c r="G204" s="89">
        <v>0.5</v>
      </c>
      <c r="H204" s="89">
        <v>0.14142135623730956</v>
      </c>
      <c r="I204" s="97">
        <f t="shared" si="19"/>
        <v>28.284271247461913</v>
      </c>
      <c r="J204" t="str">
        <f t="shared" si="22"/>
        <v>Yes</v>
      </c>
      <c r="K204" t="s">
        <v>125</v>
      </c>
      <c r="L204" s="89">
        <v>1.6</v>
      </c>
      <c r="M204" s="89">
        <v>0.56568542494923746</v>
      </c>
      <c r="N204" s="97">
        <f t="shared" si="20"/>
        <v>35.355339059327342</v>
      </c>
      <c r="O204" t="str">
        <f t="shared" si="23"/>
        <v>Yes</v>
      </c>
      <c r="P204">
        <v>3</v>
      </c>
    </row>
    <row r="205" spans="1:16" x14ac:dyDescent="0.25">
      <c r="A205" s="73" t="s">
        <v>95</v>
      </c>
      <c r="B205" s="89">
        <v>2</v>
      </c>
      <c r="C205" s="89" t="e">
        <v>#DIV/0!</v>
      </c>
      <c r="D205" s="97" t="e">
        <f t="shared" si="18"/>
        <v>#DIV/0!</v>
      </c>
      <c r="E205" t="e">
        <f t="shared" si="21"/>
        <v>#DIV/0!</v>
      </c>
      <c r="G205" s="89">
        <v>0</v>
      </c>
      <c r="H205" s="89" t="e">
        <v>#DIV/0!</v>
      </c>
      <c r="I205" s="97" t="e">
        <f t="shared" si="19"/>
        <v>#DIV/0!</v>
      </c>
      <c r="J205" t="e">
        <f t="shared" si="22"/>
        <v>#DIV/0!</v>
      </c>
      <c r="L205" s="89">
        <v>2</v>
      </c>
      <c r="M205" s="89" t="e">
        <v>#DIV/0!</v>
      </c>
      <c r="N205" s="97" t="e">
        <f t="shared" si="20"/>
        <v>#DIV/0!</v>
      </c>
      <c r="O205" t="e">
        <f t="shared" si="23"/>
        <v>#DIV/0!</v>
      </c>
    </row>
    <row r="206" spans="1:16" x14ac:dyDescent="0.25">
      <c r="A206" s="95">
        <v>150</v>
      </c>
      <c r="B206" s="97"/>
      <c r="C206" s="97"/>
      <c r="D206" s="97"/>
      <c r="E206" t="str">
        <f t="shared" si="21"/>
        <v xml:space="preserve"> </v>
      </c>
      <c r="G206" s="97"/>
      <c r="H206" s="97"/>
      <c r="I206" s="97"/>
      <c r="J206" t="str">
        <f t="shared" si="22"/>
        <v xml:space="preserve"> </v>
      </c>
      <c r="L206" s="97"/>
      <c r="M206" s="97"/>
      <c r="N206" s="97"/>
      <c r="O206" t="str">
        <f t="shared" si="23"/>
        <v xml:space="preserve"> </v>
      </c>
    </row>
    <row r="207" spans="1:16" x14ac:dyDescent="0.25">
      <c r="A207" s="73" t="s">
        <v>78</v>
      </c>
      <c r="B207" s="89">
        <v>3.5999999999999996</v>
      </c>
      <c r="C207" s="89">
        <v>0.42426406871193234</v>
      </c>
      <c r="D207" s="97">
        <f t="shared" si="18"/>
        <v>11.785113019775901</v>
      </c>
      <c r="E207" t="str">
        <f t="shared" si="21"/>
        <v xml:space="preserve"> </v>
      </c>
      <c r="G207" s="89">
        <v>1.35</v>
      </c>
      <c r="H207" s="89">
        <v>7.0710678118650852E-2</v>
      </c>
      <c r="I207" s="97">
        <f t="shared" si="19"/>
        <v>5.2378280087889513</v>
      </c>
      <c r="J207" t="str">
        <f t="shared" si="22"/>
        <v xml:space="preserve"> </v>
      </c>
      <c r="L207" s="89">
        <v>2.25</v>
      </c>
      <c r="M207" s="89">
        <v>0.35355339059327379</v>
      </c>
      <c r="N207" s="97">
        <f t="shared" si="20"/>
        <v>15.713484026367725</v>
      </c>
      <c r="O207" t="str">
        <f t="shared" si="23"/>
        <v xml:space="preserve"> </v>
      </c>
    </row>
    <row r="208" spans="1:16" x14ac:dyDescent="0.25">
      <c r="A208" s="73" t="s">
        <v>79</v>
      </c>
      <c r="B208" s="89">
        <v>8.6999999999999993</v>
      </c>
      <c r="C208" s="89">
        <v>0</v>
      </c>
      <c r="D208" s="97">
        <f t="shared" si="18"/>
        <v>0</v>
      </c>
      <c r="E208" t="str">
        <f t="shared" si="21"/>
        <v xml:space="preserve"> </v>
      </c>
      <c r="G208" s="89">
        <v>1.85</v>
      </c>
      <c r="H208" s="89">
        <v>0.21213203435596201</v>
      </c>
      <c r="I208" s="97">
        <f t="shared" si="19"/>
        <v>11.466596451673622</v>
      </c>
      <c r="J208" t="str">
        <f t="shared" si="22"/>
        <v xml:space="preserve"> </v>
      </c>
      <c r="L208" s="89">
        <v>6.85</v>
      </c>
      <c r="M208" s="89">
        <v>0.21213203435596828</v>
      </c>
      <c r="N208" s="97">
        <f t="shared" si="20"/>
        <v>3.0968180197951578</v>
      </c>
      <c r="O208" t="str">
        <f t="shared" si="23"/>
        <v xml:space="preserve"> </v>
      </c>
    </row>
    <row r="209" spans="1:15" x14ac:dyDescent="0.25">
      <c r="A209" s="73" t="s">
        <v>80</v>
      </c>
      <c r="B209" s="89">
        <v>9.15</v>
      </c>
      <c r="C209" s="89">
        <v>0.21213203435593478</v>
      </c>
      <c r="D209" s="97">
        <f t="shared" si="18"/>
        <v>2.3183828891358988</v>
      </c>
      <c r="E209" t="str">
        <f t="shared" si="21"/>
        <v xml:space="preserve"> </v>
      </c>
      <c r="G209" s="89">
        <v>1.35</v>
      </c>
      <c r="H209" s="89">
        <v>0.49497474683058246</v>
      </c>
      <c r="I209" s="97">
        <f t="shared" si="19"/>
        <v>36.664796061524626</v>
      </c>
      <c r="J209" t="str">
        <f t="shared" si="22"/>
        <v>Yes</v>
      </c>
      <c r="K209">
        <v>3</v>
      </c>
      <c r="L209" s="89">
        <v>7.8000000000000007</v>
      </c>
      <c r="M209" s="89">
        <v>0.28284271247459086</v>
      </c>
      <c r="N209" s="97">
        <f t="shared" si="20"/>
        <v>3.6261886214691135</v>
      </c>
      <c r="O209" t="str">
        <f t="shared" si="23"/>
        <v xml:space="preserve"> </v>
      </c>
    </row>
    <row r="210" spans="1:15" x14ac:dyDescent="0.25">
      <c r="A210" s="73" t="s">
        <v>64</v>
      </c>
      <c r="B210" s="89">
        <v>14.2</v>
      </c>
      <c r="C210" s="89">
        <v>0.28284271247469134</v>
      </c>
      <c r="D210" s="97">
        <f t="shared" si="18"/>
        <v>1.991850087849939</v>
      </c>
      <c r="E210" t="str">
        <f t="shared" si="21"/>
        <v xml:space="preserve"> </v>
      </c>
      <c r="G210" s="89">
        <v>3.2</v>
      </c>
      <c r="H210" s="89">
        <v>0.56568542494923513</v>
      </c>
      <c r="I210" s="97">
        <f t="shared" si="19"/>
        <v>17.677669529663596</v>
      </c>
      <c r="J210" t="str">
        <f t="shared" si="22"/>
        <v xml:space="preserve"> </v>
      </c>
      <c r="L210" s="89">
        <v>11</v>
      </c>
      <c r="M210" s="89">
        <v>0.84852813742387312</v>
      </c>
      <c r="N210" s="97">
        <f t="shared" si="20"/>
        <v>7.7138921583988465</v>
      </c>
      <c r="O210" t="str">
        <f t="shared" si="23"/>
        <v xml:space="preserve"> </v>
      </c>
    </row>
    <row r="211" spans="1:15" x14ac:dyDescent="0.25">
      <c r="A211" s="95">
        <v>163</v>
      </c>
      <c r="B211" s="97"/>
      <c r="C211" s="97"/>
      <c r="D211" s="97"/>
      <c r="E211" t="str">
        <f t="shared" si="21"/>
        <v xml:space="preserve"> </v>
      </c>
      <c r="G211" s="97"/>
      <c r="H211" s="97"/>
      <c r="I211" s="97"/>
      <c r="J211" t="str">
        <f t="shared" si="22"/>
        <v xml:space="preserve"> </v>
      </c>
      <c r="L211" s="97"/>
      <c r="M211" s="97"/>
      <c r="N211" s="97"/>
      <c r="O211" t="str">
        <f t="shared" si="23"/>
        <v xml:space="preserve"> </v>
      </c>
    </row>
    <row r="212" spans="1:15" x14ac:dyDescent="0.25">
      <c r="A212" s="73" t="s">
        <v>104</v>
      </c>
      <c r="B212" s="89">
        <v>17</v>
      </c>
      <c r="C212" s="89">
        <v>0.28284271247449039</v>
      </c>
      <c r="D212" s="97">
        <f t="shared" si="18"/>
        <v>1.6637806616146493</v>
      </c>
      <c r="E212" t="str">
        <f t="shared" si="21"/>
        <v xml:space="preserve"> </v>
      </c>
      <c r="G212" s="89">
        <v>9.5</v>
      </c>
      <c r="H212" s="89">
        <v>0.98994949366117568</v>
      </c>
      <c r="I212" s="97">
        <f t="shared" si="19"/>
        <v>10.420520985907112</v>
      </c>
      <c r="J212" t="str">
        <f t="shared" si="22"/>
        <v xml:space="preserve"> </v>
      </c>
      <c r="L212" s="89">
        <v>7.5</v>
      </c>
      <c r="M212" s="89">
        <v>1.2727922061357817</v>
      </c>
      <c r="N212" s="97">
        <f t="shared" si="20"/>
        <v>16.970562748477089</v>
      </c>
      <c r="O212" t="str">
        <f t="shared" si="23"/>
        <v xml:space="preserve"> </v>
      </c>
    </row>
    <row r="213" spans="1:15" x14ac:dyDescent="0.25">
      <c r="A213" s="73" t="s">
        <v>105</v>
      </c>
      <c r="B213" s="89">
        <v>32.85</v>
      </c>
      <c r="C213" s="89">
        <v>1.626345596728914</v>
      </c>
      <c r="D213" s="97">
        <f t="shared" si="18"/>
        <v>4.9508237343345929</v>
      </c>
      <c r="E213" t="str">
        <f t="shared" si="21"/>
        <v xml:space="preserve"> </v>
      </c>
      <c r="G213" s="89">
        <v>25.25</v>
      </c>
      <c r="H213" s="89">
        <v>1.3435028842543795</v>
      </c>
      <c r="I213" s="97">
        <f t="shared" si="19"/>
        <v>5.3208035019975428</v>
      </c>
      <c r="J213" t="str">
        <f t="shared" si="22"/>
        <v xml:space="preserve"> </v>
      </c>
      <c r="L213" s="89">
        <v>7.6</v>
      </c>
      <c r="M213" s="89">
        <v>0.28284271247461601</v>
      </c>
      <c r="N213" s="97">
        <f t="shared" si="20"/>
        <v>3.7216146378238952</v>
      </c>
      <c r="O213" t="str">
        <f t="shared" si="23"/>
        <v xml:space="preserve"> </v>
      </c>
    </row>
    <row r="214" spans="1:15" x14ac:dyDescent="0.25">
      <c r="A214" s="73" t="s">
        <v>106</v>
      </c>
      <c r="B214" s="89">
        <v>59.2</v>
      </c>
      <c r="C214" s="89">
        <v>0</v>
      </c>
      <c r="D214" s="97">
        <f t="shared" si="18"/>
        <v>0</v>
      </c>
      <c r="E214" t="str">
        <f t="shared" si="21"/>
        <v xml:space="preserve"> </v>
      </c>
      <c r="G214" s="89">
        <v>43.2</v>
      </c>
      <c r="H214" s="89">
        <v>0</v>
      </c>
      <c r="I214" s="97">
        <f t="shared" si="19"/>
        <v>0</v>
      </c>
      <c r="J214" t="str">
        <f t="shared" si="22"/>
        <v xml:space="preserve"> </v>
      </c>
      <c r="L214" s="89">
        <v>16</v>
      </c>
      <c r="M214" s="89">
        <v>0</v>
      </c>
      <c r="N214" s="97">
        <f t="shared" si="20"/>
        <v>0</v>
      </c>
      <c r="O214" t="str">
        <f t="shared" si="23"/>
        <v xml:space="preserve"> </v>
      </c>
    </row>
    <row r="215" spans="1:15" x14ac:dyDescent="0.25">
      <c r="A215" s="73" t="s">
        <v>107</v>
      </c>
      <c r="B215" s="89">
        <v>42.35</v>
      </c>
      <c r="C215" s="89">
        <v>2.3334523779156418</v>
      </c>
      <c r="D215" s="97">
        <f t="shared" si="18"/>
        <v>5.509922970284868</v>
      </c>
      <c r="E215" t="str">
        <f t="shared" si="21"/>
        <v xml:space="preserve"> </v>
      </c>
      <c r="G215" s="89">
        <v>26.35</v>
      </c>
      <c r="H215" s="89">
        <v>0.49497474683024334</v>
      </c>
      <c r="I215" s="97">
        <f t="shared" si="19"/>
        <v>1.8784620373064262</v>
      </c>
      <c r="J215" t="str">
        <f t="shared" si="22"/>
        <v xml:space="preserve"> </v>
      </c>
      <c r="L215" s="89">
        <v>16</v>
      </c>
      <c r="M215" s="89">
        <v>1.8384776310850532</v>
      </c>
      <c r="N215" s="97">
        <f t="shared" si="20"/>
        <v>11.490485194281582</v>
      </c>
      <c r="O215" t="str">
        <f t="shared" si="23"/>
        <v xml:space="preserve"> </v>
      </c>
    </row>
    <row r="216" spans="1:15" x14ac:dyDescent="0.25">
      <c r="A216" s="95">
        <v>165</v>
      </c>
      <c r="B216" s="97"/>
      <c r="C216" s="97"/>
      <c r="D216" s="97"/>
      <c r="E216" t="str">
        <f t="shared" si="21"/>
        <v xml:space="preserve"> </v>
      </c>
      <c r="G216" s="97"/>
      <c r="H216" s="97"/>
      <c r="I216" s="97"/>
      <c r="J216" t="str">
        <f t="shared" si="22"/>
        <v xml:space="preserve"> </v>
      </c>
      <c r="L216" s="97"/>
      <c r="M216" s="97"/>
      <c r="N216" s="97"/>
      <c r="O216" t="str">
        <f t="shared" si="23"/>
        <v xml:space="preserve"> </v>
      </c>
    </row>
    <row r="217" spans="1:15" x14ac:dyDescent="0.25">
      <c r="A217" s="73" t="s">
        <v>87</v>
      </c>
      <c r="B217" s="89">
        <v>21.45</v>
      </c>
      <c r="C217" s="89">
        <v>0.77781745930521395</v>
      </c>
      <c r="D217" s="97">
        <f t="shared" si="18"/>
        <v>3.6261886214695291</v>
      </c>
      <c r="E217" t="str">
        <f t="shared" si="21"/>
        <v xml:space="preserve"> </v>
      </c>
      <c r="G217" s="89">
        <v>14.7</v>
      </c>
      <c r="H217" s="89">
        <v>0.5656854249492822</v>
      </c>
      <c r="I217" s="97">
        <f t="shared" si="19"/>
        <v>3.8482001697230079</v>
      </c>
      <c r="J217" t="str">
        <f t="shared" si="22"/>
        <v xml:space="preserve"> </v>
      </c>
      <c r="L217" s="89">
        <v>6.7499999999999991</v>
      </c>
      <c r="M217" s="89">
        <v>0.21213203435600178</v>
      </c>
      <c r="N217" s="97">
        <f t="shared" si="20"/>
        <v>3.1426968052741007</v>
      </c>
      <c r="O217" t="str">
        <f t="shared" si="23"/>
        <v xml:space="preserve"> </v>
      </c>
    </row>
    <row r="218" spans="1:15" x14ac:dyDescent="0.25">
      <c r="A218" s="73" t="s">
        <v>88</v>
      </c>
      <c r="B218" s="89">
        <v>15</v>
      </c>
      <c r="C218" s="89">
        <v>0.14142135623724519</v>
      </c>
      <c r="D218" s="97">
        <f t="shared" si="18"/>
        <v>0.9428090415816347</v>
      </c>
      <c r="E218" t="str">
        <f t="shared" si="21"/>
        <v xml:space="preserve"> </v>
      </c>
      <c r="G218" s="89">
        <v>4.5999999999999996</v>
      </c>
      <c r="H218" s="89">
        <v>0.42426406871193656</v>
      </c>
      <c r="I218" s="97">
        <f t="shared" si="19"/>
        <v>9.2231319285203597</v>
      </c>
      <c r="J218" t="str">
        <f t="shared" si="22"/>
        <v xml:space="preserve"> </v>
      </c>
      <c r="L218" s="89">
        <v>10.4</v>
      </c>
      <c r="M218" s="89">
        <v>0.56568542494923202</v>
      </c>
      <c r="N218" s="97">
        <f t="shared" si="20"/>
        <v>5.4392829322041534</v>
      </c>
      <c r="O218" t="str">
        <f t="shared" si="23"/>
        <v xml:space="preserve"> </v>
      </c>
    </row>
    <row r="219" spans="1:15" x14ac:dyDescent="0.25">
      <c r="A219" s="100" t="s">
        <v>89</v>
      </c>
      <c r="B219" s="89">
        <v>18.600000000000001</v>
      </c>
      <c r="C219" s="89">
        <v>0.28284271247449039</v>
      </c>
      <c r="D219" s="97">
        <f t="shared" si="18"/>
        <v>1.5206597444865073</v>
      </c>
      <c r="E219" t="str">
        <f t="shared" si="21"/>
        <v xml:space="preserve"> </v>
      </c>
      <c r="G219" s="89">
        <v>8.4</v>
      </c>
      <c r="H219" s="89">
        <v>0</v>
      </c>
      <c r="I219" s="97">
        <f t="shared" si="19"/>
        <v>0</v>
      </c>
      <c r="J219" t="str">
        <f t="shared" si="22"/>
        <v xml:space="preserve"> </v>
      </c>
      <c r="L219" s="89">
        <v>10.199999999999999</v>
      </c>
      <c r="M219" s="89">
        <v>0.28284271247459086</v>
      </c>
      <c r="N219" s="97">
        <f t="shared" si="20"/>
        <v>2.772967769358734</v>
      </c>
      <c r="O219" t="str">
        <f t="shared" si="23"/>
        <v xml:space="preserve"> </v>
      </c>
    </row>
    <row r="220" spans="1:15" x14ac:dyDescent="0.25">
      <c r="A220" s="73" t="s">
        <v>81</v>
      </c>
      <c r="B220" s="89">
        <v>29.2</v>
      </c>
      <c r="C220" s="89">
        <v>1.131370849898464</v>
      </c>
      <c r="D220" s="97">
        <f t="shared" si="18"/>
        <v>3.8745577051317257</v>
      </c>
      <c r="E220" t="str">
        <f t="shared" si="21"/>
        <v xml:space="preserve"> </v>
      </c>
      <c r="G220" s="89">
        <v>5</v>
      </c>
      <c r="H220" s="89">
        <v>1.4142135623730951</v>
      </c>
      <c r="I220" s="97">
        <f t="shared" si="19"/>
        <v>28.284271247461902</v>
      </c>
      <c r="J220" t="str">
        <f t="shared" si="22"/>
        <v>Yes</v>
      </c>
      <c r="K220">
        <v>3</v>
      </c>
      <c r="L220" s="89">
        <v>24.2</v>
      </c>
      <c r="M220" s="89">
        <v>0.28284271247449039</v>
      </c>
      <c r="N220" s="97">
        <f t="shared" si="20"/>
        <v>1.1687715391507867</v>
      </c>
      <c r="O220" t="str">
        <f t="shared" si="23"/>
        <v xml:space="preserve"> </v>
      </c>
    </row>
    <row r="221" spans="1:15" x14ac:dyDescent="0.25">
      <c r="A221" s="73" t="s">
        <v>90</v>
      </c>
      <c r="B221" s="89">
        <v>16.600000000000001</v>
      </c>
      <c r="C221" s="89">
        <v>0.84852813742373911</v>
      </c>
      <c r="D221" s="97">
        <f t="shared" si="18"/>
        <v>5.1116152856851746</v>
      </c>
      <c r="E221" t="str">
        <f t="shared" si="21"/>
        <v xml:space="preserve"> </v>
      </c>
      <c r="G221" s="89">
        <v>3.8</v>
      </c>
      <c r="H221" s="89">
        <v>0.28284271247462228</v>
      </c>
      <c r="I221" s="97">
        <f t="shared" si="19"/>
        <v>7.4432292756479557</v>
      </c>
      <c r="J221" t="str">
        <f t="shared" si="22"/>
        <v xml:space="preserve"> </v>
      </c>
      <c r="L221" s="89">
        <v>12.8</v>
      </c>
      <c r="M221" s="89">
        <v>1.1313708498984389</v>
      </c>
      <c r="N221" s="97">
        <f t="shared" si="20"/>
        <v>8.8388347648315531</v>
      </c>
      <c r="O221" t="str">
        <f t="shared" si="23"/>
        <v xml:space="preserve"> </v>
      </c>
    </row>
    <row r="222" spans="1:15" x14ac:dyDescent="0.25">
      <c r="A222" s="95">
        <v>169</v>
      </c>
      <c r="B222" s="97"/>
      <c r="C222" s="97"/>
      <c r="D222" s="97"/>
      <c r="E222" t="str">
        <f t="shared" si="21"/>
        <v xml:space="preserve"> </v>
      </c>
      <c r="G222" s="97"/>
      <c r="H222" s="97"/>
      <c r="I222" s="97"/>
      <c r="J222" t="str">
        <f t="shared" si="22"/>
        <v xml:space="preserve"> </v>
      </c>
      <c r="L222" s="97"/>
      <c r="M222" s="97"/>
      <c r="N222" s="97"/>
      <c r="O222" t="str">
        <f t="shared" si="23"/>
        <v xml:space="preserve"> </v>
      </c>
    </row>
    <row r="223" spans="1:15" x14ac:dyDescent="0.25">
      <c r="A223" s="73" t="s">
        <v>87</v>
      </c>
      <c r="B223" s="89">
        <v>15.2</v>
      </c>
      <c r="C223" s="89">
        <v>0.56568542494923202</v>
      </c>
      <c r="D223" s="97">
        <f t="shared" si="18"/>
        <v>3.7216146378238952</v>
      </c>
      <c r="E223" t="str">
        <f t="shared" si="21"/>
        <v xml:space="preserve"> </v>
      </c>
      <c r="G223" s="89">
        <v>5.1999999999999993</v>
      </c>
      <c r="H223" s="89">
        <v>0.56568542494924456</v>
      </c>
      <c r="I223" s="97">
        <f t="shared" si="19"/>
        <v>10.878565864408552</v>
      </c>
      <c r="J223" t="str">
        <f t="shared" si="22"/>
        <v xml:space="preserve"> </v>
      </c>
      <c r="L223" s="89">
        <v>10</v>
      </c>
      <c r="M223" s="89">
        <v>0</v>
      </c>
      <c r="N223" s="97">
        <f t="shared" si="20"/>
        <v>0</v>
      </c>
      <c r="O223" t="str">
        <f t="shared" si="23"/>
        <v xml:space="preserve"> </v>
      </c>
    </row>
    <row r="224" spans="1:15" x14ac:dyDescent="0.25">
      <c r="A224" s="73" t="s">
        <v>88</v>
      </c>
      <c r="B224" s="89">
        <v>15</v>
      </c>
      <c r="C224" s="89">
        <v>0.84852813742387312</v>
      </c>
      <c r="D224" s="97">
        <f t="shared" si="18"/>
        <v>5.6568542494924872</v>
      </c>
      <c r="E224" t="str">
        <f t="shared" si="21"/>
        <v xml:space="preserve"> </v>
      </c>
      <c r="G224" s="89">
        <v>3.8000000000000003</v>
      </c>
      <c r="H224" s="89">
        <v>0.84852813742385846</v>
      </c>
      <c r="I224" s="97">
        <f t="shared" si="19"/>
        <v>22.329687826943641</v>
      </c>
      <c r="J224" t="str">
        <f t="shared" si="22"/>
        <v xml:space="preserve"> </v>
      </c>
      <c r="L224" s="89">
        <v>11.2</v>
      </c>
      <c r="M224" s="89">
        <v>0</v>
      </c>
      <c r="N224" s="97">
        <f t="shared" si="20"/>
        <v>0</v>
      </c>
      <c r="O224" t="str">
        <f t="shared" si="23"/>
        <v xml:space="preserve"> </v>
      </c>
    </row>
    <row r="225" spans="1:16" x14ac:dyDescent="0.25">
      <c r="A225" s="100" t="s">
        <v>89</v>
      </c>
      <c r="B225" s="89">
        <v>15.6</v>
      </c>
      <c r="C225" s="89">
        <v>0.56568542494923202</v>
      </c>
      <c r="D225" s="97">
        <f t="shared" si="18"/>
        <v>3.6261886214694359</v>
      </c>
      <c r="E225" t="str">
        <f t="shared" si="21"/>
        <v xml:space="preserve"> </v>
      </c>
      <c r="G225" s="89">
        <v>3.6</v>
      </c>
      <c r="H225" s="89">
        <v>0.56568542494923824</v>
      </c>
      <c r="I225" s="97">
        <f t="shared" si="19"/>
        <v>15.713484026367727</v>
      </c>
      <c r="J225" t="str">
        <f t="shared" si="22"/>
        <v xml:space="preserve"> </v>
      </c>
      <c r="L225" s="89">
        <v>12</v>
      </c>
      <c r="M225" s="89">
        <v>0</v>
      </c>
      <c r="N225" s="97">
        <f t="shared" si="20"/>
        <v>0</v>
      </c>
      <c r="O225" t="str">
        <f t="shared" si="23"/>
        <v xml:space="preserve"> </v>
      </c>
    </row>
    <row r="226" spans="1:16" x14ac:dyDescent="0.25">
      <c r="A226" s="73" t="s">
        <v>90</v>
      </c>
      <c r="B226" s="89">
        <v>31</v>
      </c>
      <c r="C226" s="89">
        <v>2.8284271247461903</v>
      </c>
      <c r="D226" s="97">
        <f t="shared" si="18"/>
        <v>9.1239584669231952</v>
      </c>
      <c r="E226" t="str">
        <f t="shared" si="21"/>
        <v xml:space="preserve"> </v>
      </c>
      <c r="G226" s="89">
        <v>3</v>
      </c>
      <c r="H226" s="89">
        <v>0</v>
      </c>
      <c r="I226" s="97">
        <f t="shared" si="19"/>
        <v>0</v>
      </c>
      <c r="J226" t="str">
        <f t="shared" si="22"/>
        <v xml:space="preserve"> </v>
      </c>
      <c r="L226" s="89">
        <v>28</v>
      </c>
      <c r="M226" s="89">
        <v>2.8284271247461903</v>
      </c>
      <c r="N226" s="97">
        <f t="shared" si="20"/>
        <v>10.101525445522109</v>
      </c>
      <c r="O226" t="str">
        <f t="shared" si="23"/>
        <v xml:space="preserve"> </v>
      </c>
    </row>
    <row r="227" spans="1:16" x14ac:dyDescent="0.25">
      <c r="A227" s="95">
        <v>179</v>
      </c>
      <c r="B227" s="97"/>
      <c r="C227" s="97"/>
      <c r="D227" s="97"/>
      <c r="E227" t="str">
        <f t="shared" si="21"/>
        <v xml:space="preserve"> </v>
      </c>
      <c r="G227" s="97"/>
      <c r="H227" s="97"/>
      <c r="I227" s="97"/>
      <c r="J227" t="str">
        <f t="shared" si="22"/>
        <v xml:space="preserve"> </v>
      </c>
      <c r="L227" s="97"/>
      <c r="M227" s="97"/>
      <c r="N227" s="97"/>
      <c r="O227" t="str">
        <f t="shared" si="23"/>
        <v xml:space="preserve"> </v>
      </c>
    </row>
    <row r="228" spans="1:16" x14ac:dyDescent="0.25">
      <c r="A228" s="73" t="s">
        <v>91</v>
      </c>
      <c r="B228" s="89">
        <v>4.8000000000000007</v>
      </c>
      <c r="C228" s="89">
        <v>0.14142135623729543</v>
      </c>
      <c r="D228" s="97">
        <f t="shared" si="18"/>
        <v>2.9462782549436546</v>
      </c>
      <c r="E228" t="str">
        <f t="shared" si="21"/>
        <v xml:space="preserve"> </v>
      </c>
      <c r="G228" s="89">
        <v>1.6</v>
      </c>
      <c r="H228" s="89">
        <v>0.42426406871192712</v>
      </c>
      <c r="I228" s="97">
        <f t="shared" si="19"/>
        <v>26.516504294495441</v>
      </c>
      <c r="J228" t="str">
        <f t="shared" si="22"/>
        <v>Yes</v>
      </c>
      <c r="K228">
        <v>3</v>
      </c>
      <c r="L228" s="89">
        <v>3.2</v>
      </c>
      <c r="M228" s="89">
        <v>0.56568542494923824</v>
      </c>
      <c r="N228" s="97">
        <f t="shared" si="20"/>
        <v>17.677669529663696</v>
      </c>
      <c r="O228" t="str">
        <f t="shared" si="23"/>
        <v xml:space="preserve"> </v>
      </c>
    </row>
    <row r="229" spans="1:16" x14ac:dyDescent="0.25">
      <c r="A229" s="73" t="s">
        <v>93</v>
      </c>
      <c r="B229" s="89">
        <v>6</v>
      </c>
      <c r="C229" s="89">
        <v>0.14142135623729543</v>
      </c>
      <c r="D229" s="97">
        <f t="shared" si="18"/>
        <v>2.357022603954924</v>
      </c>
      <c r="E229" t="str">
        <f t="shared" si="21"/>
        <v xml:space="preserve"> </v>
      </c>
      <c r="G229" s="89">
        <v>1.4</v>
      </c>
      <c r="H229" s="89">
        <v>0.1414213562373127</v>
      </c>
      <c r="I229" s="97">
        <f t="shared" si="19"/>
        <v>10.101525445522336</v>
      </c>
      <c r="J229" t="str">
        <f t="shared" si="22"/>
        <v xml:space="preserve"> </v>
      </c>
      <c r="L229" s="89">
        <v>4.5999999999999996</v>
      </c>
      <c r="M229" s="89">
        <v>0.2828427124746411</v>
      </c>
      <c r="N229" s="97">
        <f t="shared" si="20"/>
        <v>6.1487546190139373</v>
      </c>
      <c r="O229" t="str">
        <f t="shared" si="23"/>
        <v xml:space="preserve"> </v>
      </c>
    </row>
    <row r="230" spans="1:16" x14ac:dyDescent="0.25">
      <c r="A230" s="73" t="s">
        <v>94</v>
      </c>
      <c r="B230" s="89">
        <v>9.4</v>
      </c>
      <c r="C230" s="89">
        <v>1.4142135623730951</v>
      </c>
      <c r="D230" s="97">
        <f t="shared" si="18"/>
        <v>15.044825131628672</v>
      </c>
      <c r="E230" t="str">
        <f t="shared" si="21"/>
        <v xml:space="preserve"> </v>
      </c>
      <c r="G230" s="89">
        <v>1.9000000000000001</v>
      </c>
      <c r="H230" s="89">
        <v>0.42426406871192923</v>
      </c>
      <c r="I230" s="97">
        <f t="shared" si="19"/>
        <v>22.329687826943641</v>
      </c>
      <c r="J230" t="str">
        <f t="shared" si="22"/>
        <v xml:space="preserve"> </v>
      </c>
      <c r="L230" s="89">
        <v>7.5</v>
      </c>
      <c r="M230" s="89">
        <v>0.98994949366116858</v>
      </c>
      <c r="N230" s="97">
        <f t="shared" si="20"/>
        <v>13.199326582148915</v>
      </c>
      <c r="O230" t="str">
        <f t="shared" si="23"/>
        <v xml:space="preserve"> </v>
      </c>
    </row>
    <row r="231" spans="1:16" x14ac:dyDescent="0.25">
      <c r="A231" s="73" t="s">
        <v>108</v>
      </c>
      <c r="B231" s="89">
        <v>8.3000000000000007</v>
      </c>
      <c r="C231" s="89">
        <v>0.70710678118652748</v>
      </c>
      <c r="D231" s="97">
        <f t="shared" si="18"/>
        <v>8.519358809476234</v>
      </c>
      <c r="E231" t="str">
        <f t="shared" si="21"/>
        <v xml:space="preserve"> </v>
      </c>
      <c r="G231" s="89">
        <v>1.6</v>
      </c>
      <c r="H231" s="89">
        <v>0.56568542494923668</v>
      </c>
      <c r="I231" s="97">
        <f t="shared" si="19"/>
        <v>35.355339059327292</v>
      </c>
      <c r="J231" t="str">
        <f t="shared" si="22"/>
        <v>Yes</v>
      </c>
      <c r="K231">
        <v>3</v>
      </c>
      <c r="L231" s="89">
        <v>6.7</v>
      </c>
      <c r="M231" s="89">
        <v>0.14142135623734567</v>
      </c>
      <c r="N231" s="97">
        <f t="shared" si="20"/>
        <v>2.110766511005159</v>
      </c>
      <c r="O231" t="str">
        <f t="shared" si="23"/>
        <v xml:space="preserve"> </v>
      </c>
    </row>
    <row r="232" spans="1:16" x14ac:dyDescent="0.25">
      <c r="A232" s="95">
        <v>180</v>
      </c>
      <c r="B232" s="97"/>
      <c r="C232" s="97"/>
      <c r="D232" s="97"/>
      <c r="E232" t="str">
        <f t="shared" si="21"/>
        <v xml:space="preserve"> </v>
      </c>
      <c r="G232" s="97"/>
      <c r="H232" s="97"/>
      <c r="I232" s="97"/>
      <c r="J232" t="str">
        <f t="shared" si="22"/>
        <v xml:space="preserve"> </v>
      </c>
      <c r="L232" s="97"/>
      <c r="M232" s="97"/>
      <c r="N232" s="97"/>
      <c r="O232" t="str">
        <f t="shared" si="23"/>
        <v xml:space="preserve"> </v>
      </c>
    </row>
    <row r="233" spans="1:16" x14ac:dyDescent="0.25">
      <c r="A233" s="73" t="s">
        <v>104</v>
      </c>
      <c r="B233" s="89">
        <v>7.95</v>
      </c>
      <c r="C233" s="89">
        <v>7.0710678118622597E-2</v>
      </c>
      <c r="D233" s="97">
        <f t="shared" si="18"/>
        <v>0.88944249205814585</v>
      </c>
      <c r="E233" t="str">
        <f t="shared" si="21"/>
        <v xml:space="preserve"> </v>
      </c>
      <c r="G233" s="89">
        <v>3.1500000000000004</v>
      </c>
      <c r="H233" s="89">
        <v>7.0710678118622597E-2</v>
      </c>
      <c r="I233" s="97">
        <f t="shared" si="19"/>
        <v>2.2447834323372251</v>
      </c>
      <c r="J233" t="str">
        <f t="shared" si="22"/>
        <v xml:space="preserve"> </v>
      </c>
      <c r="L233" s="89">
        <v>4.8000000000000007</v>
      </c>
      <c r="M233" s="89">
        <v>0.14142135623729543</v>
      </c>
      <c r="N233" s="97">
        <f t="shared" si="20"/>
        <v>2.9462782549436546</v>
      </c>
      <c r="O233" t="str">
        <f t="shared" si="23"/>
        <v xml:space="preserve"> </v>
      </c>
    </row>
    <row r="234" spans="1:16" x14ac:dyDescent="0.25">
      <c r="A234" s="73" t="s">
        <v>105</v>
      </c>
      <c r="B234" s="89">
        <v>7.85</v>
      </c>
      <c r="C234" s="89">
        <v>0.21213203435600178</v>
      </c>
      <c r="D234" s="97">
        <f t="shared" si="18"/>
        <v>2.7023189089936532</v>
      </c>
      <c r="E234" t="str">
        <f t="shared" si="21"/>
        <v xml:space="preserve"> </v>
      </c>
      <c r="G234" s="89">
        <v>4.05</v>
      </c>
      <c r="H234" s="89">
        <v>0.21213203435596828</v>
      </c>
      <c r="I234" s="97">
        <f t="shared" si="19"/>
        <v>5.2378280087893403</v>
      </c>
      <c r="J234" t="str">
        <f t="shared" si="22"/>
        <v xml:space="preserve"> </v>
      </c>
      <c r="L234" s="89">
        <v>3.8</v>
      </c>
      <c r="M234" s="89">
        <v>5.9604644775390625E-8</v>
      </c>
      <c r="N234" s="97">
        <f t="shared" si="20"/>
        <v>1.5685432835629111E-6</v>
      </c>
      <c r="O234" t="str">
        <f t="shared" si="23"/>
        <v xml:space="preserve"> </v>
      </c>
    </row>
    <row r="235" spans="1:16" x14ac:dyDescent="0.25">
      <c r="A235" s="73" t="s">
        <v>106</v>
      </c>
      <c r="B235" s="89">
        <v>15.3</v>
      </c>
      <c r="C235" s="89">
        <v>0.14142135623724519</v>
      </c>
      <c r="D235" s="97">
        <f t="shared" si="18"/>
        <v>0.9243225897859163</v>
      </c>
      <c r="E235" t="str">
        <f t="shared" si="21"/>
        <v xml:space="preserve"> </v>
      </c>
      <c r="G235" s="89">
        <v>6.4</v>
      </c>
      <c r="H235" s="89">
        <v>0</v>
      </c>
      <c r="I235" s="97">
        <f t="shared" si="19"/>
        <v>0</v>
      </c>
      <c r="J235" t="str">
        <f t="shared" si="22"/>
        <v xml:space="preserve"> </v>
      </c>
      <c r="L235" s="89">
        <v>8.8999999999999986</v>
      </c>
      <c r="M235" s="89">
        <v>0.14142135623744617</v>
      </c>
      <c r="N235" s="97">
        <f t="shared" si="20"/>
        <v>1.5890040026679348</v>
      </c>
      <c r="O235" t="str">
        <f t="shared" si="23"/>
        <v xml:space="preserve"> </v>
      </c>
    </row>
    <row r="236" spans="1:16" x14ac:dyDescent="0.25">
      <c r="A236" s="73" t="s">
        <v>108</v>
      </c>
      <c r="B236" s="89">
        <v>10</v>
      </c>
      <c r="C236" s="89">
        <v>0.42426406871193656</v>
      </c>
      <c r="D236" s="97">
        <f t="shared" si="18"/>
        <v>4.2426406871193656</v>
      </c>
      <c r="E236" t="str">
        <f t="shared" si="21"/>
        <v xml:space="preserve"> </v>
      </c>
      <c r="G236" s="89">
        <v>3.75</v>
      </c>
      <c r="H236" s="89">
        <v>1.2020815280171295</v>
      </c>
      <c r="I236" s="97">
        <f t="shared" si="19"/>
        <v>32.055507413790117</v>
      </c>
      <c r="J236" t="str">
        <f t="shared" si="22"/>
        <v>Yes</v>
      </c>
      <c r="K236">
        <v>3</v>
      </c>
      <c r="L236" s="89">
        <v>6.25</v>
      </c>
      <c r="M236" s="89">
        <v>1.6263455967290625</v>
      </c>
      <c r="N236" s="97">
        <f t="shared" si="20"/>
        <v>26.021529547665001</v>
      </c>
      <c r="O236" t="str">
        <f t="shared" si="23"/>
        <v>Yes</v>
      </c>
      <c r="P236" s="89">
        <v>3</v>
      </c>
    </row>
    <row r="237" spans="1:16" x14ac:dyDescent="0.25">
      <c r="A237" s="95">
        <v>181</v>
      </c>
      <c r="B237" s="97"/>
      <c r="C237" s="97"/>
      <c r="D237" s="97"/>
      <c r="E237" t="str">
        <f t="shared" si="21"/>
        <v xml:space="preserve"> </v>
      </c>
      <c r="G237" s="97"/>
      <c r="H237" s="97"/>
      <c r="I237" s="97"/>
      <c r="J237" t="str">
        <f t="shared" si="22"/>
        <v xml:space="preserve"> </v>
      </c>
      <c r="L237" s="97"/>
      <c r="M237" s="97"/>
      <c r="N237" s="97"/>
      <c r="O237" t="str">
        <f t="shared" si="23"/>
        <v xml:space="preserve"> </v>
      </c>
    </row>
    <row r="238" spans="1:16" x14ac:dyDescent="0.25">
      <c r="A238" s="73" t="s">
        <v>91</v>
      </c>
      <c r="B238" s="89">
        <v>4.5500000000000007</v>
      </c>
      <c r="C238" s="89">
        <v>0.49497474683057352</v>
      </c>
      <c r="D238" s="97">
        <f t="shared" si="18"/>
        <v>10.878565864408207</v>
      </c>
      <c r="E238" t="str">
        <f t="shared" si="21"/>
        <v xml:space="preserve"> </v>
      </c>
      <c r="G238" s="89">
        <v>2.4500000000000002</v>
      </c>
      <c r="H238" s="89">
        <v>0.2121320343559599</v>
      </c>
      <c r="I238" s="97">
        <f t="shared" si="19"/>
        <v>8.6584503818759142</v>
      </c>
      <c r="J238" t="str">
        <f t="shared" si="22"/>
        <v xml:space="preserve"> </v>
      </c>
      <c r="L238" s="89">
        <v>2.1000000000000005</v>
      </c>
      <c r="M238" s="89">
        <v>0.28284271247461601</v>
      </c>
      <c r="N238" s="97">
        <f t="shared" si="20"/>
        <v>13.468700594029331</v>
      </c>
      <c r="O238" t="str">
        <f t="shared" si="23"/>
        <v xml:space="preserve"> </v>
      </c>
    </row>
    <row r="239" spans="1:16" x14ac:dyDescent="0.25">
      <c r="A239" s="73" t="s">
        <v>93</v>
      </c>
      <c r="B239" s="89">
        <v>4</v>
      </c>
      <c r="C239" s="89">
        <v>0.14142135623729543</v>
      </c>
      <c r="D239" s="97">
        <f t="shared" si="18"/>
        <v>3.5355339059323856</v>
      </c>
      <c r="E239" t="str">
        <f t="shared" si="21"/>
        <v xml:space="preserve"> </v>
      </c>
      <c r="G239" s="89">
        <v>2.4</v>
      </c>
      <c r="H239" s="89">
        <v>0</v>
      </c>
      <c r="I239" s="97">
        <f t="shared" si="19"/>
        <v>0</v>
      </c>
      <c r="J239" t="str">
        <f t="shared" si="22"/>
        <v xml:space="preserve"> </v>
      </c>
      <c r="L239" s="89">
        <v>1.5999999999999999</v>
      </c>
      <c r="M239" s="89">
        <v>0.141421356237308</v>
      </c>
      <c r="N239" s="97">
        <f t="shared" si="20"/>
        <v>8.838834764831752</v>
      </c>
      <c r="O239" t="str">
        <f t="shared" si="23"/>
        <v xml:space="preserve"> </v>
      </c>
    </row>
    <row r="240" spans="1:16" x14ac:dyDescent="0.25">
      <c r="A240" s="73" t="s">
        <v>94</v>
      </c>
      <c r="B240" s="89">
        <v>5.85</v>
      </c>
      <c r="C240" s="89">
        <v>0.35355339059327379</v>
      </c>
      <c r="D240" s="97">
        <f t="shared" si="18"/>
        <v>6.0436477024491255</v>
      </c>
      <c r="E240" t="str">
        <f t="shared" si="21"/>
        <v xml:space="preserve"> </v>
      </c>
      <c r="G240" s="89">
        <v>2.5499999999999998</v>
      </c>
      <c r="H240" s="89">
        <v>0.21213203435596828</v>
      </c>
      <c r="I240" s="97">
        <f t="shared" si="19"/>
        <v>8.3189033080771893</v>
      </c>
      <c r="J240" t="str">
        <f t="shared" si="22"/>
        <v xml:space="preserve"> </v>
      </c>
      <c r="L240" s="89">
        <v>3.3</v>
      </c>
      <c r="M240" s="89">
        <v>0.141421356237308</v>
      </c>
      <c r="N240" s="97">
        <f t="shared" si="20"/>
        <v>4.2854956435547882</v>
      </c>
      <c r="O240" t="str">
        <f t="shared" si="23"/>
        <v xml:space="preserve"> </v>
      </c>
    </row>
    <row r="241" spans="1:16" x14ac:dyDescent="0.25">
      <c r="A241" s="73" t="s">
        <v>95</v>
      </c>
      <c r="B241" s="89">
        <v>3.75</v>
      </c>
      <c r="C241" s="89">
        <v>0.35355339059327379</v>
      </c>
      <c r="D241" s="97">
        <f t="shared" si="18"/>
        <v>9.4280904158206358</v>
      </c>
      <c r="E241" t="str">
        <f t="shared" si="21"/>
        <v xml:space="preserve"> </v>
      </c>
      <c r="G241" s="89">
        <v>2</v>
      </c>
      <c r="H241" s="89">
        <v>0</v>
      </c>
      <c r="I241" s="97">
        <f t="shared" si="19"/>
        <v>0</v>
      </c>
      <c r="J241" t="str">
        <f t="shared" si="22"/>
        <v xml:space="preserve"> </v>
      </c>
      <c r="L241" s="89">
        <v>1.75</v>
      </c>
      <c r="M241" s="89">
        <v>0.35355339059327379</v>
      </c>
      <c r="N241" s="97">
        <f t="shared" si="20"/>
        <v>20.203050891044217</v>
      </c>
      <c r="O241" t="str">
        <f t="shared" si="23"/>
        <v xml:space="preserve"> </v>
      </c>
    </row>
    <row r="242" spans="1:16" x14ac:dyDescent="0.25">
      <c r="A242" s="95">
        <v>182</v>
      </c>
      <c r="B242" s="97"/>
      <c r="C242" s="97"/>
      <c r="D242" s="97"/>
      <c r="E242" t="str">
        <f t="shared" si="21"/>
        <v xml:space="preserve"> </v>
      </c>
      <c r="G242" s="97"/>
      <c r="H242" s="97"/>
      <c r="I242" s="97"/>
      <c r="J242" t="str">
        <f t="shared" si="22"/>
        <v xml:space="preserve"> </v>
      </c>
      <c r="L242" s="97"/>
      <c r="M242" s="97"/>
      <c r="N242" s="97"/>
      <c r="O242" t="str">
        <f t="shared" si="23"/>
        <v xml:space="preserve"> </v>
      </c>
    </row>
    <row r="243" spans="1:16" x14ac:dyDescent="0.25">
      <c r="A243" s="73" t="s">
        <v>85</v>
      </c>
      <c r="B243" s="89">
        <v>1.2999999999999998</v>
      </c>
      <c r="C243" s="89">
        <v>0.14142135623731114</v>
      </c>
      <c r="D243" s="97">
        <f t="shared" si="18"/>
        <v>10.878565864408552</v>
      </c>
      <c r="E243" t="str">
        <f t="shared" si="21"/>
        <v xml:space="preserve"> </v>
      </c>
      <c r="G243" s="89">
        <v>0.25</v>
      </c>
      <c r="H243" s="89">
        <v>0.21213203435596434</v>
      </c>
      <c r="I243" s="97">
        <f t="shared" si="19"/>
        <v>84.852813742385734</v>
      </c>
      <c r="J243" t="str">
        <f t="shared" si="22"/>
        <v>Yes</v>
      </c>
      <c r="K243" t="s">
        <v>125</v>
      </c>
      <c r="L243" s="89">
        <v>1.0499999999999998</v>
      </c>
      <c r="M243" s="89">
        <v>7.0710678118657139E-2</v>
      </c>
      <c r="N243" s="97">
        <f t="shared" si="20"/>
        <v>6.7343502970149665</v>
      </c>
      <c r="O243" t="str">
        <f t="shared" si="23"/>
        <v xml:space="preserve"> </v>
      </c>
    </row>
    <row r="244" spans="1:16" x14ac:dyDescent="0.25">
      <c r="A244" s="73" t="s">
        <v>82</v>
      </c>
      <c r="B244" s="89">
        <v>1.3</v>
      </c>
      <c r="C244" s="89">
        <v>0</v>
      </c>
      <c r="D244" s="97">
        <f t="shared" si="18"/>
        <v>0</v>
      </c>
      <c r="E244" t="str">
        <f t="shared" si="21"/>
        <v xml:space="preserve"> </v>
      </c>
      <c r="G244" s="89">
        <v>0.2</v>
      </c>
      <c r="H244" s="89">
        <v>0</v>
      </c>
      <c r="I244" s="97">
        <f t="shared" si="19"/>
        <v>0</v>
      </c>
      <c r="J244" t="str">
        <f t="shared" si="22"/>
        <v xml:space="preserve"> </v>
      </c>
      <c r="L244" s="89">
        <v>1.1000000000000001</v>
      </c>
      <c r="M244" s="89">
        <v>0</v>
      </c>
      <c r="N244" s="97">
        <f t="shared" si="20"/>
        <v>0</v>
      </c>
      <c r="O244" t="str">
        <f t="shared" si="23"/>
        <v xml:space="preserve"> </v>
      </c>
    </row>
    <row r="245" spans="1:16" x14ac:dyDescent="0.25">
      <c r="A245" s="73" t="s">
        <v>83</v>
      </c>
      <c r="B245" s="89">
        <v>1</v>
      </c>
      <c r="C245" s="89">
        <v>0.14142135623731114</v>
      </c>
      <c r="D245" s="97">
        <f t="shared" si="18"/>
        <v>14.142135623731114</v>
      </c>
      <c r="E245" t="str">
        <f t="shared" si="21"/>
        <v xml:space="preserve"> </v>
      </c>
      <c r="G245" s="89">
        <v>0.05</v>
      </c>
      <c r="H245" s="89">
        <v>7.0710678118654766E-2</v>
      </c>
      <c r="I245" s="97">
        <f t="shared" si="19"/>
        <v>141.42135623730951</v>
      </c>
      <c r="J245" t="str">
        <f t="shared" si="22"/>
        <v>Yes</v>
      </c>
      <c r="K245" t="s">
        <v>125</v>
      </c>
      <c r="L245" s="89">
        <v>0.95</v>
      </c>
      <c r="M245" s="89">
        <v>7.0710678118655571E-2</v>
      </c>
      <c r="N245" s="97">
        <f t="shared" si="20"/>
        <v>7.4432292756479557</v>
      </c>
      <c r="O245" t="str">
        <f t="shared" si="23"/>
        <v xml:space="preserve"> </v>
      </c>
    </row>
    <row r="246" spans="1:16" x14ac:dyDescent="0.25">
      <c r="A246" s="73" t="s">
        <v>86</v>
      </c>
      <c r="B246" s="89">
        <v>0.95</v>
      </c>
      <c r="C246" s="89">
        <v>0.35355339059327379</v>
      </c>
      <c r="D246" s="97">
        <f t="shared" si="18"/>
        <v>37.216146378239344</v>
      </c>
      <c r="E246" t="str">
        <f t="shared" si="21"/>
        <v>Yes</v>
      </c>
      <c r="F246">
        <v>3</v>
      </c>
      <c r="G246" s="89">
        <v>0.30000000000000004</v>
      </c>
      <c r="H246" s="89">
        <v>0.14142135623730948</v>
      </c>
      <c r="I246" s="97">
        <f t="shared" si="19"/>
        <v>47.140452079103149</v>
      </c>
      <c r="J246" t="str">
        <f t="shared" si="22"/>
        <v>Yes</v>
      </c>
      <c r="K246" t="s">
        <v>125</v>
      </c>
      <c r="L246" s="89">
        <v>0.64999999999999991</v>
      </c>
      <c r="M246" s="89">
        <v>0.21213203435596462</v>
      </c>
      <c r="N246" s="97">
        <f t="shared" si="20"/>
        <v>32.635697593225331</v>
      </c>
      <c r="O246" t="str">
        <f t="shared" si="23"/>
        <v>Yes</v>
      </c>
      <c r="P246" t="s">
        <v>125</v>
      </c>
    </row>
    <row r="247" spans="1:16" x14ac:dyDescent="0.25">
      <c r="A247" s="95">
        <v>183</v>
      </c>
      <c r="B247" s="97"/>
      <c r="C247" s="97"/>
      <c r="D247" s="97"/>
      <c r="E247" t="str">
        <f t="shared" si="21"/>
        <v xml:space="preserve"> </v>
      </c>
      <c r="G247" s="97"/>
      <c r="H247" s="97"/>
      <c r="I247" s="97"/>
      <c r="J247" t="str">
        <f t="shared" si="22"/>
        <v xml:space="preserve"> </v>
      </c>
      <c r="L247" s="97"/>
      <c r="M247" s="97"/>
      <c r="N247" s="97"/>
      <c r="O247" t="str">
        <f t="shared" si="23"/>
        <v xml:space="preserve"> </v>
      </c>
    </row>
    <row r="248" spans="1:16" x14ac:dyDescent="0.25">
      <c r="A248" s="73" t="s">
        <v>87</v>
      </c>
      <c r="B248" s="89">
        <v>4.55</v>
      </c>
      <c r="C248" s="89">
        <v>7.0710678118672834E-2</v>
      </c>
      <c r="D248" s="97">
        <f t="shared" si="18"/>
        <v>1.5540808377730295</v>
      </c>
      <c r="E248" t="str">
        <f t="shared" si="21"/>
        <v xml:space="preserve"> </v>
      </c>
      <c r="G248" s="89">
        <v>1.35</v>
      </c>
      <c r="H248" s="89">
        <v>7.0710678118650852E-2</v>
      </c>
      <c r="I248" s="97">
        <f t="shared" si="19"/>
        <v>5.2378280087889513</v>
      </c>
      <c r="J248" t="str">
        <f t="shared" si="22"/>
        <v xml:space="preserve"> </v>
      </c>
      <c r="L248" s="89">
        <v>3.2</v>
      </c>
      <c r="M248" s="89">
        <v>0</v>
      </c>
      <c r="N248" s="97">
        <f t="shared" si="20"/>
        <v>0</v>
      </c>
      <c r="O248" t="str">
        <f t="shared" si="23"/>
        <v xml:space="preserve"> </v>
      </c>
    </row>
    <row r="249" spans="1:16" x14ac:dyDescent="0.25">
      <c r="A249" s="73" t="s">
        <v>88</v>
      </c>
      <c r="B249" s="89">
        <v>7.8</v>
      </c>
      <c r="C249" s="89">
        <v>0</v>
      </c>
      <c r="D249" s="97">
        <f t="shared" si="18"/>
        <v>0</v>
      </c>
      <c r="E249" t="str">
        <f t="shared" si="21"/>
        <v xml:space="preserve"> </v>
      </c>
      <c r="G249" s="89">
        <v>1.8</v>
      </c>
      <c r="H249" s="89">
        <v>0.28284271247461912</v>
      </c>
      <c r="I249" s="97">
        <f t="shared" si="19"/>
        <v>15.713484026367727</v>
      </c>
      <c r="J249" t="str">
        <f t="shared" si="22"/>
        <v xml:space="preserve"> </v>
      </c>
      <c r="L249" s="89">
        <v>6</v>
      </c>
      <c r="M249" s="89">
        <v>0.28284271247459086</v>
      </c>
      <c r="N249" s="97">
        <f t="shared" si="20"/>
        <v>4.714045207909848</v>
      </c>
      <c r="O249" t="str">
        <f t="shared" si="23"/>
        <v xml:space="preserve"> </v>
      </c>
    </row>
    <row r="250" spans="1:16" x14ac:dyDescent="0.25">
      <c r="A250" s="100" t="s">
        <v>89</v>
      </c>
      <c r="B250" s="89">
        <v>12</v>
      </c>
      <c r="C250" s="89">
        <v>0</v>
      </c>
      <c r="D250" s="97">
        <f t="shared" si="18"/>
        <v>0</v>
      </c>
      <c r="E250" t="str">
        <f t="shared" si="21"/>
        <v xml:space="preserve"> </v>
      </c>
      <c r="G250" s="89">
        <v>1.8</v>
      </c>
      <c r="H250" s="89">
        <v>0.28284271247461912</v>
      </c>
      <c r="I250" s="97">
        <f t="shared" si="19"/>
        <v>15.713484026367727</v>
      </c>
      <c r="J250" t="str">
        <f t="shared" si="22"/>
        <v xml:space="preserve"> </v>
      </c>
      <c r="L250" s="89">
        <v>10.199999999999999</v>
      </c>
      <c r="M250" s="89">
        <v>0.28284271247469134</v>
      </c>
      <c r="N250" s="97">
        <f t="shared" si="20"/>
        <v>2.772967769359719</v>
      </c>
      <c r="O250" t="str">
        <f t="shared" si="23"/>
        <v xml:space="preserve"> </v>
      </c>
    </row>
    <row r="251" spans="1:16" x14ac:dyDescent="0.25">
      <c r="A251" s="73" t="s">
        <v>90</v>
      </c>
      <c r="B251" s="89">
        <v>9.3000000000000007</v>
      </c>
      <c r="C251" s="89">
        <v>0.14142135623724519</v>
      </c>
      <c r="D251" s="97">
        <f t="shared" si="18"/>
        <v>1.5206597444865073</v>
      </c>
      <c r="E251" t="str">
        <f t="shared" si="21"/>
        <v xml:space="preserve"> </v>
      </c>
      <c r="G251" s="89">
        <v>1.7000000000000002</v>
      </c>
      <c r="H251" s="89">
        <v>0.141421356237308</v>
      </c>
      <c r="I251" s="97">
        <f t="shared" si="19"/>
        <v>8.3189033080769406</v>
      </c>
      <c r="J251" t="str">
        <f t="shared" si="22"/>
        <v xml:space="preserve"> </v>
      </c>
      <c r="L251" s="89">
        <v>7.6</v>
      </c>
      <c r="M251" s="89">
        <v>0.28284271247461601</v>
      </c>
      <c r="N251" s="97">
        <f t="shared" si="20"/>
        <v>3.7216146378238952</v>
      </c>
      <c r="O251" t="str">
        <f t="shared" si="23"/>
        <v xml:space="preserve"> </v>
      </c>
    </row>
    <row r="252" spans="1:16" x14ac:dyDescent="0.25">
      <c r="A252" s="95">
        <v>184</v>
      </c>
      <c r="B252" s="97"/>
      <c r="C252" s="97"/>
      <c r="D252" s="97"/>
      <c r="E252" t="str">
        <f t="shared" si="21"/>
        <v xml:space="preserve"> </v>
      </c>
      <c r="G252" s="97"/>
      <c r="H252" s="97"/>
      <c r="I252" s="97"/>
      <c r="J252" t="str">
        <f t="shared" si="22"/>
        <v xml:space="preserve"> </v>
      </c>
      <c r="L252" s="97"/>
      <c r="M252" s="97"/>
      <c r="N252" s="97"/>
      <c r="O252" t="str">
        <f t="shared" si="23"/>
        <v xml:space="preserve"> </v>
      </c>
    </row>
    <row r="253" spans="1:16" x14ac:dyDescent="0.25">
      <c r="A253" s="73" t="s">
        <v>96</v>
      </c>
      <c r="B253" s="89">
        <v>3.05</v>
      </c>
      <c r="C253" s="89">
        <v>7.0710678118672834E-2</v>
      </c>
      <c r="D253" s="97">
        <f t="shared" si="18"/>
        <v>2.3183828891368141</v>
      </c>
      <c r="E253" t="str">
        <f t="shared" si="21"/>
        <v xml:space="preserve"> </v>
      </c>
      <c r="G253" s="89">
        <v>1.05</v>
      </c>
      <c r="H253" s="89">
        <v>7.0710678118654002E-2</v>
      </c>
      <c r="I253" s="97">
        <f t="shared" si="19"/>
        <v>6.7343502970146671</v>
      </c>
      <c r="J253" t="str">
        <f t="shared" si="22"/>
        <v xml:space="preserve"> </v>
      </c>
      <c r="L253" s="89">
        <v>2</v>
      </c>
      <c r="M253" s="89">
        <v>0</v>
      </c>
      <c r="N253" s="97">
        <f t="shared" si="20"/>
        <v>0</v>
      </c>
      <c r="O253" t="str">
        <f t="shared" si="23"/>
        <v xml:space="preserve"> </v>
      </c>
    </row>
    <row r="254" spans="1:16" x14ac:dyDescent="0.25">
      <c r="A254" s="73" t="s">
        <v>76</v>
      </c>
      <c r="B254" s="89">
        <v>5.9</v>
      </c>
      <c r="C254" s="89">
        <v>0.4242640687119198</v>
      </c>
      <c r="D254" s="97">
        <f t="shared" si="18"/>
        <v>7.1909164188460979</v>
      </c>
      <c r="E254" t="str">
        <f t="shared" si="21"/>
        <v xml:space="preserve"> </v>
      </c>
      <c r="G254" s="89">
        <v>1</v>
      </c>
      <c r="H254" s="89">
        <v>0.28284271247461912</v>
      </c>
      <c r="I254" s="97">
        <f t="shared" si="19"/>
        <v>28.284271247461913</v>
      </c>
      <c r="J254" t="str">
        <f t="shared" si="22"/>
        <v>Yes</v>
      </c>
      <c r="K254" t="s">
        <v>125</v>
      </c>
      <c r="L254" s="89">
        <v>4.9000000000000004</v>
      </c>
      <c r="M254" s="89">
        <v>0.14142135623727031</v>
      </c>
      <c r="N254" s="97">
        <f t="shared" si="20"/>
        <v>2.8861501272912307</v>
      </c>
      <c r="O254" t="str">
        <f t="shared" si="23"/>
        <v xml:space="preserve"> </v>
      </c>
    </row>
    <row r="255" spans="1:16" x14ac:dyDescent="0.25">
      <c r="A255" s="100" t="s">
        <v>97</v>
      </c>
      <c r="B255" s="89">
        <v>3.25</v>
      </c>
      <c r="C255" s="89">
        <v>0.49497474683058429</v>
      </c>
      <c r="D255" s="97">
        <f t="shared" si="18"/>
        <v>15.229992210171824</v>
      </c>
      <c r="E255" t="str">
        <f t="shared" si="21"/>
        <v xml:space="preserve"> </v>
      </c>
      <c r="G255" s="89">
        <v>1.25</v>
      </c>
      <c r="H255" s="89">
        <v>7.0710678118654002E-2</v>
      </c>
      <c r="I255" s="97">
        <f t="shared" si="19"/>
        <v>5.6568542494923202</v>
      </c>
      <c r="J255" t="str">
        <f t="shared" si="22"/>
        <v xml:space="preserve"> </v>
      </c>
      <c r="L255" s="89">
        <v>2</v>
      </c>
      <c r="M255" s="89">
        <v>0.42426406871192818</v>
      </c>
      <c r="N255" s="97">
        <f t="shared" si="20"/>
        <v>21.213203435596409</v>
      </c>
      <c r="O255" t="str">
        <f t="shared" si="23"/>
        <v xml:space="preserve"> </v>
      </c>
    </row>
    <row r="256" spans="1:16" x14ac:dyDescent="0.25">
      <c r="A256" s="73" t="s">
        <v>98</v>
      </c>
      <c r="B256" s="89">
        <v>7.25</v>
      </c>
      <c r="C256" s="89">
        <v>0.21213203435596828</v>
      </c>
      <c r="D256" s="97">
        <f t="shared" si="18"/>
        <v>2.9259590945650795</v>
      </c>
      <c r="E256" t="str">
        <f t="shared" si="21"/>
        <v xml:space="preserve"> </v>
      </c>
      <c r="G256" s="89">
        <v>2.9</v>
      </c>
      <c r="H256" s="89">
        <v>0</v>
      </c>
      <c r="I256" s="97">
        <f t="shared" si="19"/>
        <v>0</v>
      </c>
      <c r="J256" t="str">
        <f t="shared" si="22"/>
        <v xml:space="preserve"> </v>
      </c>
      <c r="L256" s="89">
        <v>4.3499999999999996</v>
      </c>
      <c r="M256" s="89">
        <v>0.21213203435596828</v>
      </c>
      <c r="N256" s="97">
        <f t="shared" si="20"/>
        <v>4.8765984909417996</v>
      </c>
      <c r="O256" t="str">
        <f t="shared" si="23"/>
        <v xml:space="preserve"> </v>
      </c>
    </row>
    <row r="257" spans="1:16" x14ac:dyDescent="0.25">
      <c r="A257" s="95">
        <v>185</v>
      </c>
      <c r="B257" s="97"/>
      <c r="C257" s="97"/>
      <c r="D257" s="97"/>
      <c r="E257" t="str">
        <f t="shared" si="21"/>
        <v xml:space="preserve"> </v>
      </c>
      <c r="G257" s="97"/>
      <c r="H257" s="97"/>
      <c r="I257" s="97"/>
      <c r="J257" t="str">
        <f t="shared" si="22"/>
        <v xml:space="preserve"> </v>
      </c>
      <c r="L257" s="97"/>
      <c r="M257" s="97"/>
      <c r="N257" s="97"/>
      <c r="O257" t="str">
        <f t="shared" si="23"/>
        <v xml:space="preserve"> </v>
      </c>
    </row>
    <row r="258" spans="1:16" x14ac:dyDescent="0.25">
      <c r="A258" s="73" t="s">
        <v>91</v>
      </c>
      <c r="B258" s="89">
        <v>10.9</v>
      </c>
      <c r="C258" s="89">
        <v>0.14142135623734567</v>
      </c>
      <c r="D258" s="97">
        <f t="shared" si="18"/>
        <v>1.2974436352050063</v>
      </c>
      <c r="E258" t="str">
        <f t="shared" si="21"/>
        <v xml:space="preserve"> </v>
      </c>
      <c r="G258" s="89">
        <v>6.4499999999999993</v>
      </c>
      <c r="H258" s="89">
        <v>0.21213203435600178</v>
      </c>
      <c r="I258" s="97">
        <f t="shared" si="19"/>
        <v>3.2888687497054545</v>
      </c>
      <c r="J258" t="str">
        <f t="shared" si="22"/>
        <v xml:space="preserve"> </v>
      </c>
      <c r="L258" s="89">
        <v>4.4500000000000011</v>
      </c>
      <c r="M258" s="89">
        <v>7.0710678118622597E-2</v>
      </c>
      <c r="N258" s="97">
        <f t="shared" si="20"/>
        <v>1.5890040026656762</v>
      </c>
      <c r="O258" t="str">
        <f t="shared" si="23"/>
        <v xml:space="preserve"> </v>
      </c>
    </row>
    <row r="259" spans="1:16" x14ac:dyDescent="0.25">
      <c r="A259" s="73" t="s">
        <v>93</v>
      </c>
      <c r="B259" s="89">
        <v>10.4</v>
      </c>
      <c r="C259" s="89">
        <v>0</v>
      </c>
      <c r="D259" s="97">
        <f t="shared" ref="D259:D321" si="24">(C259/B259)*100</f>
        <v>0</v>
      </c>
      <c r="E259" t="str">
        <f t="shared" si="21"/>
        <v xml:space="preserve"> </v>
      </c>
      <c r="G259" s="89">
        <v>4.9000000000000004</v>
      </c>
      <c r="H259" s="89">
        <v>0.14142135623727031</v>
      </c>
      <c r="I259" s="97">
        <f t="shared" ref="I259:I321" si="25">(H259/G259)*100</f>
        <v>2.8861501272912307</v>
      </c>
      <c r="J259" t="str">
        <f t="shared" si="22"/>
        <v xml:space="preserve"> </v>
      </c>
      <c r="L259" s="89">
        <v>5.5</v>
      </c>
      <c r="M259" s="89">
        <v>0.14142135623734567</v>
      </c>
      <c r="N259" s="97">
        <f t="shared" ref="N259:N321" si="26">(M259/L259)*100</f>
        <v>2.5712973861335575</v>
      </c>
      <c r="O259" t="str">
        <f t="shared" si="23"/>
        <v xml:space="preserve"> </v>
      </c>
    </row>
    <row r="260" spans="1:16" x14ac:dyDescent="0.25">
      <c r="A260" s="73" t="s">
        <v>94</v>
      </c>
      <c r="B260" s="89">
        <v>13</v>
      </c>
      <c r="C260" s="89">
        <v>0.14142135623724519</v>
      </c>
      <c r="D260" s="97">
        <f t="shared" si="24"/>
        <v>1.0878565864403476</v>
      </c>
      <c r="E260" t="str">
        <f t="shared" ref="E260:E323" si="27">IF(D260&gt;25, "Yes", " ")</f>
        <v xml:space="preserve"> </v>
      </c>
      <c r="G260" s="89">
        <v>6.75</v>
      </c>
      <c r="H260" s="89">
        <v>0.21213203435596828</v>
      </c>
      <c r="I260" s="97">
        <f t="shared" si="25"/>
        <v>3.1426968052736046</v>
      </c>
      <c r="J260" t="str">
        <f t="shared" ref="J260:J323" si="28">IF(I260&gt;25, "Yes", " ")</f>
        <v xml:space="preserve"> </v>
      </c>
      <c r="L260" s="89">
        <v>6.25</v>
      </c>
      <c r="M260" s="89">
        <v>7.0710678118622597E-2</v>
      </c>
      <c r="N260" s="97">
        <f t="shared" si="26"/>
        <v>1.1313708498979616</v>
      </c>
      <c r="O260" t="str">
        <f t="shared" ref="O260:O323" si="29">IF(N260&gt;25, "Yes", " ")</f>
        <v xml:space="preserve"> </v>
      </c>
    </row>
    <row r="261" spans="1:16" x14ac:dyDescent="0.25">
      <c r="A261" s="73" t="s">
        <v>95</v>
      </c>
      <c r="B261" s="89">
        <v>10.199999999999999</v>
      </c>
      <c r="C261" s="89">
        <v>0.28284271247469134</v>
      </c>
      <c r="D261" s="97">
        <f t="shared" si="24"/>
        <v>2.772967769359719</v>
      </c>
      <c r="E261" t="str">
        <f t="shared" si="27"/>
        <v xml:space="preserve"> </v>
      </c>
      <c r="G261" s="89">
        <v>4.8</v>
      </c>
      <c r="H261" s="89">
        <v>0</v>
      </c>
      <c r="I261" s="97">
        <f t="shared" si="25"/>
        <v>0</v>
      </c>
      <c r="J261" t="str">
        <f t="shared" si="28"/>
        <v xml:space="preserve"> </v>
      </c>
      <c r="L261" s="89">
        <v>5.4</v>
      </c>
      <c r="M261" s="89">
        <v>0.28284271247461601</v>
      </c>
      <c r="N261" s="97">
        <f t="shared" si="26"/>
        <v>5.2378280087891849</v>
      </c>
      <c r="O261" t="str">
        <f t="shared" si="29"/>
        <v xml:space="preserve"> </v>
      </c>
    </row>
    <row r="262" spans="1:16" x14ac:dyDescent="0.25">
      <c r="A262" s="95">
        <v>186</v>
      </c>
      <c r="B262" s="97"/>
      <c r="C262" s="97"/>
      <c r="D262" s="97"/>
      <c r="E262" t="str">
        <f t="shared" si="27"/>
        <v xml:space="preserve"> </v>
      </c>
      <c r="G262" s="97"/>
      <c r="H262" s="97"/>
      <c r="I262" s="97"/>
      <c r="J262" t="str">
        <f t="shared" si="28"/>
        <v xml:space="preserve"> </v>
      </c>
      <c r="L262" s="97"/>
      <c r="M262" s="97"/>
      <c r="N262" s="97"/>
      <c r="O262" t="str">
        <f t="shared" si="29"/>
        <v xml:space="preserve"> </v>
      </c>
    </row>
    <row r="263" spans="1:16" x14ac:dyDescent="0.25">
      <c r="A263" s="73" t="s">
        <v>66</v>
      </c>
      <c r="B263" s="89">
        <v>11.4</v>
      </c>
      <c r="C263" s="89">
        <v>4.8083261120685235</v>
      </c>
      <c r="D263" s="97">
        <f t="shared" si="24"/>
        <v>42.178299228671257</v>
      </c>
      <c r="E263" t="str">
        <f t="shared" si="27"/>
        <v>Yes</v>
      </c>
      <c r="F263">
        <v>3</v>
      </c>
      <c r="G263" s="89">
        <v>5.6</v>
      </c>
      <c r="H263" s="89">
        <v>0</v>
      </c>
      <c r="I263" s="97">
        <f t="shared" si="25"/>
        <v>0</v>
      </c>
      <c r="J263" t="str">
        <f t="shared" si="28"/>
        <v xml:space="preserve"> </v>
      </c>
      <c r="L263" s="89">
        <v>5.8000000000000007</v>
      </c>
      <c r="M263" s="89">
        <v>4.8083261120685235</v>
      </c>
      <c r="N263" s="97">
        <f t="shared" si="26"/>
        <v>82.902174346009019</v>
      </c>
      <c r="O263" t="str">
        <f t="shared" si="29"/>
        <v>Yes</v>
      </c>
      <c r="P263">
        <v>3</v>
      </c>
    </row>
    <row r="264" spans="1:16" x14ac:dyDescent="0.25">
      <c r="A264" s="73" t="s">
        <v>67</v>
      </c>
      <c r="B264" s="89"/>
      <c r="C264" s="89"/>
      <c r="D264" s="97" t="e">
        <f t="shared" si="24"/>
        <v>#DIV/0!</v>
      </c>
      <c r="E264" t="e">
        <f t="shared" si="27"/>
        <v>#DIV/0!</v>
      </c>
      <c r="G264" s="89"/>
      <c r="H264" s="89"/>
      <c r="I264" s="97" t="e">
        <f t="shared" si="25"/>
        <v>#DIV/0!</v>
      </c>
      <c r="J264" t="e">
        <f t="shared" si="28"/>
        <v>#DIV/0!</v>
      </c>
      <c r="L264" s="89"/>
      <c r="M264" s="89"/>
      <c r="N264" s="97" t="e">
        <f t="shared" si="26"/>
        <v>#DIV/0!</v>
      </c>
      <c r="O264" t="e">
        <f t="shared" si="29"/>
        <v>#DIV/0!</v>
      </c>
    </row>
    <row r="265" spans="1:16" x14ac:dyDescent="0.25">
      <c r="A265" s="73" t="s">
        <v>68</v>
      </c>
      <c r="B265" s="89">
        <v>19</v>
      </c>
      <c r="C265" s="89">
        <v>0.42426406871200356</v>
      </c>
      <c r="D265" s="97">
        <f t="shared" si="24"/>
        <v>2.2329687826947557</v>
      </c>
      <c r="E265" t="str">
        <f t="shared" si="27"/>
        <v xml:space="preserve"> </v>
      </c>
      <c r="G265" s="89">
        <v>4.7</v>
      </c>
      <c r="H265" s="89">
        <v>0</v>
      </c>
      <c r="I265" s="97">
        <f t="shared" si="25"/>
        <v>0</v>
      </c>
      <c r="J265" t="str">
        <f t="shared" si="28"/>
        <v xml:space="preserve"> </v>
      </c>
      <c r="L265" s="89">
        <v>14.3</v>
      </c>
      <c r="M265" s="89">
        <v>0.42426406871200356</v>
      </c>
      <c r="N265" s="97">
        <f t="shared" si="26"/>
        <v>2.96688159938464</v>
      </c>
      <c r="O265" t="str">
        <f t="shared" si="29"/>
        <v xml:space="preserve"> </v>
      </c>
    </row>
    <row r="266" spans="1:16" x14ac:dyDescent="0.25">
      <c r="A266" s="73" t="s">
        <v>69</v>
      </c>
      <c r="B266" s="89">
        <v>12.2</v>
      </c>
      <c r="C266" s="89">
        <v>3.6769552621700603</v>
      </c>
      <c r="D266" s="97">
        <f t="shared" si="24"/>
        <v>30.138977558770986</v>
      </c>
      <c r="E266" t="str">
        <f t="shared" si="27"/>
        <v>Yes</v>
      </c>
      <c r="F266">
        <v>3</v>
      </c>
      <c r="G266" s="89">
        <v>5.8</v>
      </c>
      <c r="H266" s="89">
        <v>1.4142135623730951</v>
      </c>
      <c r="I266" s="97">
        <f t="shared" si="25"/>
        <v>24.382992454708539</v>
      </c>
      <c r="J266" t="str">
        <f t="shared" si="28"/>
        <v xml:space="preserve"> </v>
      </c>
      <c r="L266" s="89">
        <v>6.4</v>
      </c>
      <c r="M266" s="89">
        <v>2.2627416997969467</v>
      </c>
      <c r="N266" s="97">
        <f t="shared" si="26"/>
        <v>35.355339059327292</v>
      </c>
      <c r="O266" t="str">
        <f t="shared" si="29"/>
        <v>Yes</v>
      </c>
      <c r="P266">
        <v>3</v>
      </c>
    </row>
    <row r="267" spans="1:16" x14ac:dyDescent="0.25">
      <c r="A267" s="95">
        <v>197</v>
      </c>
      <c r="B267" s="97"/>
      <c r="C267" s="97"/>
      <c r="D267" s="97"/>
      <c r="E267" t="str">
        <f t="shared" si="27"/>
        <v xml:space="preserve"> </v>
      </c>
      <c r="G267" s="97"/>
      <c r="H267" s="97"/>
      <c r="I267" s="97"/>
      <c r="J267" t="str">
        <f t="shared" si="28"/>
        <v xml:space="preserve"> </v>
      </c>
      <c r="L267" s="97"/>
      <c r="M267" s="97"/>
      <c r="N267" s="97"/>
      <c r="O267" t="str">
        <f t="shared" si="29"/>
        <v xml:space="preserve"> </v>
      </c>
    </row>
    <row r="268" spans="1:16" x14ac:dyDescent="0.25">
      <c r="A268" s="73" t="s">
        <v>57</v>
      </c>
      <c r="B268" s="89">
        <v>6</v>
      </c>
      <c r="C268" s="89">
        <v>0.84852813742385635</v>
      </c>
      <c r="D268" s="97">
        <f t="shared" si="24"/>
        <v>14.142135623730939</v>
      </c>
      <c r="E268" t="str">
        <f t="shared" si="27"/>
        <v xml:space="preserve"> </v>
      </c>
      <c r="G268" s="89">
        <v>1.5</v>
      </c>
      <c r="H268" s="89">
        <v>0.9899494936611668</v>
      </c>
      <c r="I268" s="97">
        <f t="shared" si="25"/>
        <v>65.996632910744452</v>
      </c>
      <c r="J268" t="str">
        <f t="shared" si="28"/>
        <v>Yes</v>
      </c>
      <c r="K268">
        <v>3</v>
      </c>
      <c r="L268" s="89">
        <v>4.5</v>
      </c>
      <c r="M268" s="89">
        <v>0.14142135623729543</v>
      </c>
      <c r="N268" s="97">
        <f t="shared" si="26"/>
        <v>3.142696805273232</v>
      </c>
      <c r="O268" t="str">
        <f t="shared" si="29"/>
        <v xml:space="preserve"> </v>
      </c>
    </row>
    <row r="269" spans="1:16" x14ac:dyDescent="0.25">
      <c r="A269" s="73" t="s">
        <v>58</v>
      </c>
      <c r="B269" s="89">
        <v>6.3000000000000007</v>
      </c>
      <c r="C269" s="89">
        <v>0.14142135623724519</v>
      </c>
      <c r="D269" s="97">
        <f t="shared" si="24"/>
        <v>2.2447834323372251</v>
      </c>
      <c r="E269" t="str">
        <f t="shared" si="27"/>
        <v xml:space="preserve"> </v>
      </c>
      <c r="G269" s="89">
        <v>2.4</v>
      </c>
      <c r="H269" s="89">
        <v>0</v>
      </c>
      <c r="I269" s="97">
        <f t="shared" si="25"/>
        <v>0</v>
      </c>
      <c r="J269" t="str">
        <f t="shared" si="28"/>
        <v xml:space="preserve"> </v>
      </c>
      <c r="L269" s="89">
        <v>3.9000000000000004</v>
      </c>
      <c r="M269" s="89">
        <v>0.14142135623729543</v>
      </c>
      <c r="N269" s="97">
        <f t="shared" si="26"/>
        <v>3.6261886214691135</v>
      </c>
      <c r="O269" t="str">
        <f t="shared" si="29"/>
        <v xml:space="preserve"> </v>
      </c>
    </row>
    <row r="270" spans="1:16" x14ac:dyDescent="0.25">
      <c r="A270" s="73" t="s">
        <v>59</v>
      </c>
      <c r="B270" s="89">
        <v>8.15</v>
      </c>
      <c r="C270" s="89">
        <v>0.21213203435600178</v>
      </c>
      <c r="D270" s="97">
        <f t="shared" si="24"/>
        <v>2.6028470473129053</v>
      </c>
      <c r="E270" t="str">
        <f t="shared" si="27"/>
        <v xml:space="preserve"> </v>
      </c>
      <c r="G270" s="89">
        <v>0.9</v>
      </c>
      <c r="H270" s="89">
        <v>0</v>
      </c>
      <c r="I270" s="97">
        <f t="shared" si="25"/>
        <v>0</v>
      </c>
      <c r="J270" t="str">
        <f t="shared" si="28"/>
        <v xml:space="preserve"> </v>
      </c>
      <c r="L270" s="89">
        <v>7.25</v>
      </c>
      <c r="M270" s="89">
        <v>0.21213203435596828</v>
      </c>
      <c r="N270" s="97">
        <f t="shared" si="26"/>
        <v>2.9259590945650795</v>
      </c>
      <c r="O270" t="str">
        <f t="shared" si="29"/>
        <v xml:space="preserve"> </v>
      </c>
    </row>
    <row r="271" spans="1:16" x14ac:dyDescent="0.25">
      <c r="A271" s="73" t="s">
        <v>60</v>
      </c>
      <c r="B271" s="89">
        <v>16</v>
      </c>
      <c r="C271" s="89">
        <v>1.131370849898464</v>
      </c>
      <c r="D271" s="97">
        <f t="shared" si="24"/>
        <v>7.0710678118654</v>
      </c>
      <c r="E271" t="str">
        <f t="shared" si="27"/>
        <v xml:space="preserve"> </v>
      </c>
      <c r="G271" s="89">
        <v>2</v>
      </c>
      <c r="H271" s="89">
        <v>1.1313708498984758</v>
      </c>
      <c r="I271" s="97">
        <f t="shared" si="25"/>
        <v>56.56854249492379</v>
      </c>
      <c r="J271" t="str">
        <f t="shared" si="28"/>
        <v>Yes</v>
      </c>
      <c r="K271">
        <v>3</v>
      </c>
      <c r="L271" s="89">
        <v>14</v>
      </c>
      <c r="M271" s="89">
        <v>0</v>
      </c>
      <c r="N271" s="97">
        <f t="shared" si="26"/>
        <v>0</v>
      </c>
      <c r="O271" t="str">
        <f t="shared" si="29"/>
        <v xml:space="preserve"> </v>
      </c>
    </row>
    <row r="272" spans="1:16" x14ac:dyDescent="0.25">
      <c r="A272" s="95">
        <v>211</v>
      </c>
      <c r="B272" s="97"/>
      <c r="C272" s="97"/>
      <c r="D272" s="97"/>
      <c r="E272" t="str">
        <f t="shared" si="27"/>
        <v xml:space="preserve"> </v>
      </c>
      <c r="G272" s="97"/>
      <c r="H272" s="97"/>
      <c r="I272" s="97"/>
      <c r="J272" t="str">
        <f t="shared" si="28"/>
        <v xml:space="preserve"> </v>
      </c>
      <c r="L272" s="97"/>
      <c r="M272" s="97"/>
      <c r="N272" s="97"/>
      <c r="O272" t="str">
        <f t="shared" si="29"/>
        <v xml:space="preserve"> </v>
      </c>
    </row>
    <row r="273" spans="1:16" x14ac:dyDescent="0.25">
      <c r="A273" s="73" t="s">
        <v>104</v>
      </c>
      <c r="B273" s="89">
        <v>1.8</v>
      </c>
      <c r="C273" s="89">
        <v>0.28284271247461912</v>
      </c>
      <c r="D273" s="97">
        <f t="shared" si="24"/>
        <v>15.713484026367727</v>
      </c>
      <c r="E273" t="str">
        <f t="shared" si="27"/>
        <v xml:space="preserve"> </v>
      </c>
      <c r="G273" s="89">
        <v>0.8</v>
      </c>
      <c r="H273" s="89">
        <v>0</v>
      </c>
      <c r="I273" s="97">
        <f t="shared" si="25"/>
        <v>0</v>
      </c>
      <c r="J273" t="str">
        <f t="shared" si="28"/>
        <v xml:space="preserve"> </v>
      </c>
      <c r="L273" s="89">
        <v>1</v>
      </c>
      <c r="M273" s="89">
        <v>0.28284271247461912</v>
      </c>
      <c r="N273" s="97">
        <f t="shared" si="26"/>
        <v>28.284271247461913</v>
      </c>
      <c r="O273" t="str">
        <f t="shared" si="29"/>
        <v>Yes</v>
      </c>
      <c r="P273" t="s">
        <v>125</v>
      </c>
    </row>
    <row r="274" spans="1:16" x14ac:dyDescent="0.25">
      <c r="A274" s="73" t="s">
        <v>105</v>
      </c>
      <c r="B274" s="89">
        <v>4.55</v>
      </c>
      <c r="C274" s="89">
        <v>7.0710678118672834E-2</v>
      </c>
      <c r="D274" s="97">
        <f t="shared" si="24"/>
        <v>1.5540808377730295</v>
      </c>
      <c r="E274" t="str">
        <f t="shared" si="27"/>
        <v xml:space="preserve"> </v>
      </c>
      <c r="G274" s="89">
        <v>2.5</v>
      </c>
      <c r="H274" s="89">
        <v>0.141421356237308</v>
      </c>
      <c r="I274" s="97">
        <f t="shared" si="25"/>
        <v>5.6568542494923202</v>
      </c>
      <c r="J274" t="str">
        <f t="shared" si="28"/>
        <v xml:space="preserve"> </v>
      </c>
      <c r="L274" s="89">
        <v>2.0499999999999998</v>
      </c>
      <c r="M274" s="89">
        <v>7.0710678118647716E-2</v>
      </c>
      <c r="N274" s="97">
        <f t="shared" si="26"/>
        <v>3.4493013716413521</v>
      </c>
      <c r="O274" t="str">
        <f t="shared" si="29"/>
        <v xml:space="preserve"> </v>
      </c>
    </row>
    <row r="275" spans="1:16" x14ac:dyDescent="0.25">
      <c r="A275" s="73" t="s">
        <v>106</v>
      </c>
      <c r="B275" s="89">
        <v>4.25</v>
      </c>
      <c r="C275" s="89">
        <v>0.21213203435596828</v>
      </c>
      <c r="D275" s="97">
        <f t="shared" si="24"/>
        <v>4.9913419848463123</v>
      </c>
      <c r="E275" t="str">
        <f t="shared" si="27"/>
        <v xml:space="preserve"> </v>
      </c>
      <c r="G275" s="89">
        <v>1.5</v>
      </c>
      <c r="H275" s="89">
        <v>0</v>
      </c>
      <c r="I275" s="97">
        <f t="shared" si="25"/>
        <v>0</v>
      </c>
      <c r="J275" t="str">
        <f t="shared" si="28"/>
        <v xml:space="preserve"> </v>
      </c>
      <c r="L275" s="89">
        <v>2.75</v>
      </c>
      <c r="M275" s="89">
        <v>0.21213203435596409</v>
      </c>
      <c r="N275" s="97">
        <f t="shared" si="26"/>
        <v>7.7138921583986946</v>
      </c>
      <c r="O275" t="str">
        <f t="shared" si="29"/>
        <v xml:space="preserve"> </v>
      </c>
    </row>
    <row r="276" spans="1:16" x14ac:dyDescent="0.25">
      <c r="A276" s="73" t="s">
        <v>108</v>
      </c>
      <c r="B276" s="89">
        <v>5.15</v>
      </c>
      <c r="C276" s="89">
        <v>0.49497474683057352</v>
      </c>
      <c r="D276" s="97">
        <f t="shared" si="24"/>
        <v>9.6111601326324951</v>
      </c>
      <c r="E276" t="str">
        <f t="shared" si="27"/>
        <v xml:space="preserve"> </v>
      </c>
      <c r="G276" s="89">
        <v>1.35</v>
      </c>
      <c r="H276" s="89">
        <v>0.21213203435596303</v>
      </c>
      <c r="I276" s="97">
        <f t="shared" si="25"/>
        <v>15.713484026367631</v>
      </c>
      <c r="J276" t="str">
        <f t="shared" si="28"/>
        <v xml:space="preserve"> </v>
      </c>
      <c r="L276" s="89">
        <v>3.8</v>
      </c>
      <c r="M276" s="89">
        <v>0.70710678118654502</v>
      </c>
      <c r="N276" s="97">
        <f t="shared" si="26"/>
        <v>18.608073189119605</v>
      </c>
      <c r="O276" t="str">
        <f t="shared" si="29"/>
        <v xml:space="preserve"> </v>
      </c>
    </row>
    <row r="277" spans="1:16" x14ac:dyDescent="0.25">
      <c r="A277" s="95">
        <v>213</v>
      </c>
      <c r="B277" s="97"/>
      <c r="C277" s="97"/>
      <c r="D277" s="97"/>
      <c r="E277" t="str">
        <f t="shared" si="27"/>
        <v xml:space="preserve"> </v>
      </c>
      <c r="G277" s="97"/>
      <c r="H277" s="97"/>
      <c r="I277" s="97"/>
      <c r="J277" t="str">
        <f t="shared" si="28"/>
        <v xml:space="preserve"> </v>
      </c>
      <c r="L277" s="97"/>
      <c r="M277" s="97"/>
      <c r="N277" s="97"/>
      <c r="O277" t="str">
        <f t="shared" si="29"/>
        <v xml:space="preserve"> </v>
      </c>
    </row>
    <row r="278" spans="1:16" x14ac:dyDescent="0.25">
      <c r="A278" s="73" t="s">
        <v>104</v>
      </c>
      <c r="B278" s="89">
        <v>11.1</v>
      </c>
      <c r="C278" s="89">
        <v>0.14142135623734567</v>
      </c>
      <c r="D278" s="97">
        <f t="shared" si="24"/>
        <v>1.2740662724085197</v>
      </c>
      <c r="E278" t="str">
        <f t="shared" si="27"/>
        <v xml:space="preserve"> </v>
      </c>
      <c r="G278" s="89">
        <v>6</v>
      </c>
      <c r="H278" s="89">
        <v>0.56568542494924456</v>
      </c>
      <c r="I278" s="97">
        <f t="shared" si="25"/>
        <v>9.4280904158207424</v>
      </c>
      <c r="J278" t="str">
        <f t="shared" si="28"/>
        <v xml:space="preserve"> </v>
      </c>
      <c r="L278" s="89">
        <v>5.0999999999999996</v>
      </c>
      <c r="M278" s="89">
        <v>0.4242640687119198</v>
      </c>
      <c r="N278" s="97">
        <f t="shared" si="26"/>
        <v>8.3189033080768588</v>
      </c>
      <c r="O278" t="str">
        <f t="shared" si="29"/>
        <v xml:space="preserve"> </v>
      </c>
    </row>
    <row r="279" spans="1:16" x14ac:dyDescent="0.25">
      <c r="A279" s="73" t="s">
        <v>105</v>
      </c>
      <c r="B279" s="89">
        <v>8.9</v>
      </c>
      <c r="C279" s="89">
        <v>0</v>
      </c>
      <c r="D279" s="97">
        <f t="shared" si="24"/>
        <v>0</v>
      </c>
      <c r="E279" t="str">
        <f t="shared" si="27"/>
        <v xml:space="preserve"> </v>
      </c>
      <c r="G279" s="89">
        <v>5.65</v>
      </c>
      <c r="H279" s="89">
        <v>7.0710678118572359E-2</v>
      </c>
      <c r="I279" s="97">
        <f t="shared" si="25"/>
        <v>1.2515164268773868</v>
      </c>
      <c r="J279" t="str">
        <f t="shared" si="28"/>
        <v xml:space="preserve"> </v>
      </c>
      <c r="L279" s="89">
        <v>3.2500000000000004</v>
      </c>
      <c r="M279" s="89">
        <v>7.0710678118647716E-2</v>
      </c>
      <c r="N279" s="97">
        <f t="shared" si="26"/>
        <v>2.1757131728814678</v>
      </c>
      <c r="O279" t="str">
        <f t="shared" si="29"/>
        <v xml:space="preserve"> </v>
      </c>
    </row>
    <row r="280" spans="1:16" x14ac:dyDescent="0.25">
      <c r="A280" s="73" t="s">
        <v>106</v>
      </c>
      <c r="B280" s="89">
        <v>17.600000000000001</v>
      </c>
      <c r="C280" s="89">
        <v>1.1313708498984136</v>
      </c>
      <c r="D280" s="97">
        <f t="shared" si="24"/>
        <v>6.4282434653318958</v>
      </c>
      <c r="E280" t="str">
        <f t="shared" si="27"/>
        <v xml:space="preserve"> </v>
      </c>
      <c r="G280" s="89">
        <v>6.6</v>
      </c>
      <c r="H280" s="89">
        <v>0.84852813742386468</v>
      </c>
      <c r="I280" s="97">
        <f t="shared" si="25"/>
        <v>12.856486930664618</v>
      </c>
      <c r="J280" t="str">
        <f t="shared" si="28"/>
        <v xml:space="preserve"> </v>
      </c>
      <c r="L280" s="89">
        <v>11</v>
      </c>
      <c r="M280" s="89">
        <v>0.28284271247459086</v>
      </c>
      <c r="N280" s="97">
        <f t="shared" si="26"/>
        <v>2.571297386132644</v>
      </c>
      <c r="O280" t="str">
        <f t="shared" si="29"/>
        <v xml:space="preserve"> </v>
      </c>
    </row>
    <row r="281" spans="1:16" x14ac:dyDescent="0.25">
      <c r="A281" s="73" t="s">
        <v>107</v>
      </c>
      <c r="B281" s="89">
        <v>23.4</v>
      </c>
      <c r="C281" s="89">
        <v>1.4142135623730951</v>
      </c>
      <c r="D281" s="97">
        <f t="shared" si="24"/>
        <v>6.0436477024491255</v>
      </c>
      <c r="E281" t="str">
        <f t="shared" si="27"/>
        <v xml:space="preserve"> </v>
      </c>
      <c r="G281" s="89">
        <v>13.2</v>
      </c>
      <c r="H281" s="89">
        <v>0</v>
      </c>
      <c r="I281" s="97">
        <f t="shared" si="25"/>
        <v>0</v>
      </c>
      <c r="J281" t="str">
        <f t="shared" si="28"/>
        <v xml:space="preserve"> </v>
      </c>
      <c r="L281" s="89">
        <v>10.199999999999999</v>
      </c>
      <c r="M281" s="89">
        <v>1.4142135623730951</v>
      </c>
      <c r="N281" s="97">
        <f t="shared" si="26"/>
        <v>13.864838846795053</v>
      </c>
      <c r="O281" t="str">
        <f t="shared" si="29"/>
        <v xml:space="preserve"> </v>
      </c>
    </row>
    <row r="282" spans="1:16" x14ac:dyDescent="0.25">
      <c r="A282" s="95">
        <v>219</v>
      </c>
      <c r="B282" s="97"/>
      <c r="C282" s="97"/>
      <c r="D282" s="97"/>
      <c r="E282" t="str">
        <f t="shared" si="27"/>
        <v xml:space="preserve"> </v>
      </c>
      <c r="G282" s="97"/>
      <c r="H282" s="97"/>
      <c r="I282" s="97"/>
      <c r="J282" t="str">
        <f t="shared" si="28"/>
        <v xml:space="preserve"> </v>
      </c>
      <c r="L282" s="97"/>
      <c r="M282" s="97"/>
      <c r="N282" s="97"/>
      <c r="O282" t="str">
        <f t="shared" si="29"/>
        <v xml:space="preserve"> </v>
      </c>
    </row>
    <row r="283" spans="1:16" x14ac:dyDescent="0.25">
      <c r="A283" s="73" t="s">
        <v>75</v>
      </c>
      <c r="B283" s="89">
        <v>1.95</v>
      </c>
      <c r="C283" s="89">
        <v>7.0710678118654002E-2</v>
      </c>
      <c r="D283" s="97">
        <f t="shared" si="24"/>
        <v>3.6261886214694359</v>
      </c>
      <c r="E283" t="str">
        <f t="shared" si="27"/>
        <v xml:space="preserve"> </v>
      </c>
      <c r="G283" s="89">
        <v>0.6</v>
      </c>
      <c r="H283" s="89">
        <v>0.42426406871192857</v>
      </c>
      <c r="I283" s="97">
        <f t="shared" si="25"/>
        <v>70.710678118654769</v>
      </c>
      <c r="J283" t="str">
        <f t="shared" si="28"/>
        <v>Yes</v>
      </c>
      <c r="K283">
        <v>3</v>
      </c>
      <c r="L283" s="89">
        <v>1.35</v>
      </c>
      <c r="M283" s="89">
        <v>0.35355339059327251</v>
      </c>
      <c r="N283" s="97">
        <f t="shared" si="26"/>
        <v>26.189140043946107</v>
      </c>
      <c r="O283" t="str">
        <f t="shared" si="29"/>
        <v>Yes</v>
      </c>
      <c r="P283" s="89">
        <v>3</v>
      </c>
    </row>
    <row r="284" spans="1:16" x14ac:dyDescent="0.25">
      <c r="A284" s="73" t="s">
        <v>105</v>
      </c>
      <c r="B284" s="89">
        <v>5.9</v>
      </c>
      <c r="C284" s="89">
        <v>0.14142135623729543</v>
      </c>
      <c r="D284" s="97">
        <f t="shared" si="24"/>
        <v>2.3969721396151766</v>
      </c>
      <c r="E284" t="str">
        <f t="shared" si="27"/>
        <v xml:space="preserve"> </v>
      </c>
      <c r="G284" s="89">
        <v>1.6</v>
      </c>
      <c r="H284" s="89">
        <v>0.28284271247461756</v>
      </c>
      <c r="I284" s="97">
        <f t="shared" si="25"/>
        <v>17.677669529663596</v>
      </c>
      <c r="J284" t="str">
        <f t="shared" si="28"/>
        <v xml:space="preserve"> </v>
      </c>
      <c r="L284" s="89">
        <v>4.3000000000000007</v>
      </c>
      <c r="M284" s="89">
        <v>0.14142135623727031</v>
      </c>
      <c r="N284" s="97">
        <f t="shared" si="26"/>
        <v>3.2888687497039601</v>
      </c>
      <c r="O284" t="str">
        <f t="shared" si="29"/>
        <v xml:space="preserve"> </v>
      </c>
    </row>
    <row r="285" spans="1:16" x14ac:dyDescent="0.25">
      <c r="A285" s="73" t="s">
        <v>109</v>
      </c>
      <c r="B285" s="89">
        <v>30.5</v>
      </c>
      <c r="C285" s="89">
        <v>2.1213203435596424</v>
      </c>
      <c r="D285" s="97">
        <f t="shared" si="24"/>
        <v>6.9551486674086629</v>
      </c>
      <c r="E285" t="str">
        <f t="shared" si="27"/>
        <v xml:space="preserve"> </v>
      </c>
      <c r="G285" s="89">
        <v>2.5</v>
      </c>
      <c r="H285" s="89">
        <v>0.70710678118654757</v>
      </c>
      <c r="I285" s="97">
        <f t="shared" si="25"/>
        <v>28.284271247461902</v>
      </c>
      <c r="J285" t="str">
        <f t="shared" si="28"/>
        <v>Yes</v>
      </c>
      <c r="K285">
        <v>3</v>
      </c>
      <c r="L285" s="89">
        <v>28</v>
      </c>
      <c r="M285" s="89">
        <v>1.4142135623730951</v>
      </c>
      <c r="N285" s="97">
        <f t="shared" si="26"/>
        <v>5.0507627227610543</v>
      </c>
      <c r="O285" t="str">
        <f t="shared" si="29"/>
        <v xml:space="preserve"> </v>
      </c>
    </row>
    <row r="286" spans="1:16" x14ac:dyDescent="0.25">
      <c r="A286" s="73" t="s">
        <v>84</v>
      </c>
      <c r="B286" s="89">
        <v>23.65</v>
      </c>
      <c r="C286" s="89">
        <v>2.3334523779156906</v>
      </c>
      <c r="D286" s="97">
        <f t="shared" si="24"/>
        <v>9.8666062491149713</v>
      </c>
      <c r="E286" t="str">
        <f t="shared" si="27"/>
        <v xml:space="preserve"> </v>
      </c>
      <c r="G286" s="89">
        <v>3.65</v>
      </c>
      <c r="H286" s="89">
        <v>0.49497474683058429</v>
      </c>
      <c r="I286" s="97">
        <f t="shared" si="25"/>
        <v>13.560951967961213</v>
      </c>
      <c r="J286" t="str">
        <f t="shared" si="28"/>
        <v xml:space="preserve"> </v>
      </c>
      <c r="L286" s="89">
        <v>20</v>
      </c>
      <c r="M286" s="89">
        <v>2.8284271247461903</v>
      </c>
      <c r="N286" s="97">
        <f t="shared" si="26"/>
        <v>14.142135623730951</v>
      </c>
      <c r="O286" t="str">
        <f t="shared" si="29"/>
        <v xml:space="preserve"> </v>
      </c>
    </row>
    <row r="287" spans="1:16" x14ac:dyDescent="0.25">
      <c r="A287" s="95">
        <v>228</v>
      </c>
      <c r="B287" s="97"/>
      <c r="C287" s="97"/>
      <c r="D287" s="97"/>
      <c r="E287" t="str">
        <f t="shared" si="27"/>
        <v xml:space="preserve"> </v>
      </c>
      <c r="G287" s="97"/>
      <c r="H287" s="97"/>
      <c r="I287" s="97"/>
      <c r="J287" t="str">
        <f t="shared" si="28"/>
        <v xml:space="preserve"> </v>
      </c>
      <c r="L287" s="97"/>
      <c r="M287" s="97"/>
      <c r="N287" s="97"/>
      <c r="O287" t="str">
        <f t="shared" si="29"/>
        <v xml:space="preserve"> </v>
      </c>
    </row>
    <row r="288" spans="1:16" x14ac:dyDescent="0.25">
      <c r="A288" s="73" t="s">
        <v>91</v>
      </c>
      <c r="B288" s="89">
        <v>13.100000000000001</v>
      </c>
      <c r="C288" s="89">
        <v>0.42426406871186956</v>
      </c>
      <c r="D288" s="97">
        <f t="shared" si="24"/>
        <v>3.2386570130677064</v>
      </c>
      <c r="E288" t="str">
        <f t="shared" si="27"/>
        <v xml:space="preserve"> </v>
      </c>
      <c r="G288" s="89">
        <v>3.0999999999999996</v>
      </c>
      <c r="H288" s="89">
        <v>0.42426406871193234</v>
      </c>
      <c r="I288" s="97">
        <f t="shared" si="25"/>
        <v>13.685937700384915</v>
      </c>
      <c r="J288" t="str">
        <f t="shared" si="28"/>
        <v xml:space="preserve"> </v>
      </c>
      <c r="L288" s="89">
        <v>10</v>
      </c>
      <c r="M288" s="89">
        <v>0</v>
      </c>
      <c r="N288" s="97">
        <f t="shared" si="26"/>
        <v>0</v>
      </c>
      <c r="O288" t="str">
        <f t="shared" si="29"/>
        <v xml:space="preserve"> </v>
      </c>
    </row>
    <row r="289" spans="1:16" x14ac:dyDescent="0.25">
      <c r="A289" s="73" t="s">
        <v>93</v>
      </c>
      <c r="B289" s="89">
        <v>23.7</v>
      </c>
      <c r="C289" s="89">
        <v>0</v>
      </c>
      <c r="D289" s="97">
        <f t="shared" si="24"/>
        <v>0</v>
      </c>
      <c r="E289" t="str">
        <f t="shared" si="27"/>
        <v xml:space="preserve"> </v>
      </c>
      <c r="G289" s="89">
        <v>4.5999999999999996</v>
      </c>
      <c r="H289" s="89">
        <v>0.42426406871193656</v>
      </c>
      <c r="I289" s="97">
        <f t="shared" si="25"/>
        <v>9.2231319285203597</v>
      </c>
      <c r="J289" t="str">
        <f t="shared" si="28"/>
        <v xml:space="preserve"> </v>
      </c>
      <c r="L289" s="89">
        <v>19.099999999999998</v>
      </c>
      <c r="M289" s="89">
        <v>0.42426406871186956</v>
      </c>
      <c r="N289" s="97">
        <f t="shared" si="26"/>
        <v>2.2212778466590031</v>
      </c>
      <c r="O289" t="str">
        <f t="shared" si="29"/>
        <v xml:space="preserve"> </v>
      </c>
    </row>
    <row r="290" spans="1:16" x14ac:dyDescent="0.25">
      <c r="A290" s="73" t="s">
        <v>94</v>
      </c>
      <c r="B290" s="89">
        <v>32.4</v>
      </c>
      <c r="C290" s="89">
        <v>1.6970562748477462</v>
      </c>
      <c r="D290" s="97">
        <f t="shared" si="24"/>
        <v>5.2378280087893403</v>
      </c>
      <c r="E290" t="str">
        <f t="shared" si="27"/>
        <v xml:space="preserve"> </v>
      </c>
      <c r="G290" s="89">
        <v>2.8</v>
      </c>
      <c r="H290" s="89">
        <v>0.56568542494923979</v>
      </c>
      <c r="I290" s="97">
        <f t="shared" si="25"/>
        <v>20.203050891044281</v>
      </c>
      <c r="J290" t="str">
        <f t="shared" si="28"/>
        <v xml:space="preserve"> </v>
      </c>
      <c r="L290" s="89">
        <v>29.6</v>
      </c>
      <c r="M290" s="89">
        <v>1.131370849898464</v>
      </c>
      <c r="N290" s="97">
        <f t="shared" si="26"/>
        <v>3.8221988172245402</v>
      </c>
      <c r="O290" t="str">
        <f t="shared" si="29"/>
        <v xml:space="preserve"> </v>
      </c>
    </row>
    <row r="291" spans="1:16" x14ac:dyDescent="0.25">
      <c r="A291" s="73" t="s">
        <v>95</v>
      </c>
      <c r="B291" s="89">
        <v>25.200000000000003</v>
      </c>
      <c r="C291" s="89">
        <v>0.56568542494898078</v>
      </c>
      <c r="D291" s="97">
        <f t="shared" si="24"/>
        <v>2.2447834323372251</v>
      </c>
      <c r="E291" t="str">
        <f t="shared" si="27"/>
        <v xml:space="preserve"> </v>
      </c>
      <c r="G291" s="89">
        <v>2.8</v>
      </c>
      <c r="H291" s="89">
        <v>0</v>
      </c>
      <c r="I291" s="97">
        <f t="shared" si="25"/>
        <v>0</v>
      </c>
      <c r="J291" t="str">
        <f t="shared" si="28"/>
        <v xml:space="preserve"> </v>
      </c>
      <c r="L291" s="89">
        <v>22.4</v>
      </c>
      <c r="M291" s="89">
        <v>0.56568542494938268</v>
      </c>
      <c r="N291" s="97">
        <f t="shared" si="26"/>
        <v>2.5253813613811729</v>
      </c>
      <c r="O291" t="str">
        <f t="shared" si="29"/>
        <v xml:space="preserve"> </v>
      </c>
    </row>
    <row r="292" spans="1:16" x14ac:dyDescent="0.25">
      <c r="A292" s="95">
        <v>274</v>
      </c>
      <c r="B292" s="97"/>
      <c r="C292" s="97"/>
      <c r="D292" s="97"/>
      <c r="E292" t="str">
        <f t="shared" si="27"/>
        <v xml:space="preserve"> </v>
      </c>
      <c r="G292" s="97"/>
      <c r="H292" s="97"/>
      <c r="I292" s="97"/>
      <c r="J292" t="str">
        <f t="shared" si="28"/>
        <v xml:space="preserve"> </v>
      </c>
      <c r="L292" s="97"/>
      <c r="M292" s="97"/>
      <c r="N292" s="97"/>
      <c r="O292" t="str">
        <f t="shared" si="29"/>
        <v xml:space="preserve"> </v>
      </c>
    </row>
    <row r="293" spans="1:16" x14ac:dyDescent="0.25">
      <c r="A293" s="73" t="s">
        <v>110</v>
      </c>
      <c r="B293" s="89">
        <v>1.4500000000000002</v>
      </c>
      <c r="C293" s="89">
        <v>0.21213203435596409</v>
      </c>
      <c r="D293" s="97">
        <f t="shared" si="24"/>
        <v>14.629795472825109</v>
      </c>
      <c r="E293" t="str">
        <f t="shared" si="27"/>
        <v xml:space="preserve"> </v>
      </c>
      <c r="G293" s="89">
        <v>0.55000000000000004</v>
      </c>
      <c r="H293" s="89">
        <v>0.21213203435596384</v>
      </c>
      <c r="I293" s="97">
        <f t="shared" si="25"/>
        <v>38.569460791993421</v>
      </c>
      <c r="J293" t="str">
        <f t="shared" si="28"/>
        <v>Yes</v>
      </c>
      <c r="K293" t="s">
        <v>125</v>
      </c>
      <c r="L293" s="89">
        <v>0.90000000000000013</v>
      </c>
      <c r="M293" s="89">
        <v>0</v>
      </c>
      <c r="N293" s="97">
        <f t="shared" si="26"/>
        <v>0</v>
      </c>
      <c r="O293" t="str">
        <f t="shared" si="29"/>
        <v xml:space="preserve"> </v>
      </c>
    </row>
    <row r="294" spans="1:16" x14ac:dyDescent="0.25">
      <c r="A294" s="73" t="s">
        <v>62</v>
      </c>
      <c r="B294" s="89">
        <v>1.4</v>
      </c>
      <c r="C294" s="89">
        <v>0.1414213562373127</v>
      </c>
      <c r="D294" s="97">
        <f t="shared" si="24"/>
        <v>10.101525445522336</v>
      </c>
      <c r="E294" t="str">
        <f t="shared" si="27"/>
        <v xml:space="preserve"> </v>
      </c>
      <c r="G294" s="89">
        <v>0.75</v>
      </c>
      <c r="H294" s="89">
        <v>7.0710678118655571E-2</v>
      </c>
      <c r="I294" s="97">
        <f t="shared" si="25"/>
        <v>9.4280904158207424</v>
      </c>
      <c r="J294" t="str">
        <f t="shared" si="28"/>
        <v xml:space="preserve"> </v>
      </c>
      <c r="L294" s="89">
        <v>0.65</v>
      </c>
      <c r="M294" s="89">
        <v>0.21213203435596434</v>
      </c>
      <c r="N294" s="97">
        <f t="shared" si="26"/>
        <v>32.635697593225281</v>
      </c>
      <c r="O294" t="str">
        <f t="shared" si="29"/>
        <v>Yes</v>
      </c>
      <c r="P294" t="s">
        <v>125</v>
      </c>
    </row>
    <row r="295" spans="1:16" x14ac:dyDescent="0.25">
      <c r="A295" s="73" t="s">
        <v>63</v>
      </c>
      <c r="B295" s="89">
        <v>1.35</v>
      </c>
      <c r="C295" s="89">
        <v>0.21213203435596303</v>
      </c>
      <c r="D295" s="97">
        <f t="shared" si="24"/>
        <v>15.713484026367631</v>
      </c>
      <c r="E295" t="str">
        <f t="shared" si="27"/>
        <v xml:space="preserve"> </v>
      </c>
      <c r="G295" s="89">
        <v>1</v>
      </c>
      <c r="H295" s="89">
        <v>0.14142135623731114</v>
      </c>
      <c r="I295" s="97">
        <f t="shared" si="25"/>
        <v>14.142135623731114</v>
      </c>
      <c r="J295" t="str">
        <f t="shared" si="28"/>
        <v xml:space="preserve"> </v>
      </c>
      <c r="L295" s="89">
        <v>0.34999999999999992</v>
      </c>
      <c r="M295" s="89">
        <v>7.0710678118654779E-2</v>
      </c>
      <c r="N295" s="97">
        <f t="shared" si="26"/>
        <v>20.203050891044228</v>
      </c>
      <c r="O295" t="str">
        <f t="shared" si="29"/>
        <v xml:space="preserve"> </v>
      </c>
    </row>
    <row r="296" spans="1:16" x14ac:dyDescent="0.25">
      <c r="A296" s="73" t="s">
        <v>111</v>
      </c>
      <c r="B296" s="89">
        <v>1</v>
      </c>
      <c r="C296" s="89">
        <v>0.28284271247461912</v>
      </c>
      <c r="D296" s="97">
        <f t="shared" si="24"/>
        <v>28.284271247461913</v>
      </c>
      <c r="E296" t="str">
        <f t="shared" si="27"/>
        <v>Yes</v>
      </c>
      <c r="F296" t="s">
        <v>125</v>
      </c>
      <c r="G296" s="89">
        <v>0.2</v>
      </c>
      <c r="H296" s="89">
        <v>0.28284271247461906</v>
      </c>
      <c r="I296" s="97">
        <f t="shared" si="25"/>
        <v>141.42135623730951</v>
      </c>
      <c r="J296" t="str">
        <f t="shared" si="28"/>
        <v>Yes</v>
      </c>
      <c r="K296" t="s">
        <v>125</v>
      </c>
      <c r="L296" s="89">
        <v>0.8</v>
      </c>
      <c r="M296" s="89">
        <v>0</v>
      </c>
      <c r="N296" s="97">
        <f t="shared" si="26"/>
        <v>0</v>
      </c>
      <c r="O296" t="str">
        <f t="shared" si="29"/>
        <v xml:space="preserve"> </v>
      </c>
    </row>
    <row r="297" spans="1:16" x14ac:dyDescent="0.25">
      <c r="A297" s="95">
        <v>276</v>
      </c>
      <c r="B297" s="97"/>
      <c r="C297" s="97"/>
      <c r="D297" s="97"/>
      <c r="E297" t="str">
        <f t="shared" si="27"/>
        <v xml:space="preserve"> </v>
      </c>
      <c r="G297" s="97"/>
      <c r="H297" s="97"/>
      <c r="I297" s="97"/>
      <c r="J297" t="str">
        <f t="shared" si="28"/>
        <v xml:space="preserve"> </v>
      </c>
      <c r="L297" s="97"/>
      <c r="M297" s="97"/>
      <c r="N297" s="97"/>
      <c r="O297" t="str">
        <f t="shared" si="29"/>
        <v xml:space="preserve"> </v>
      </c>
    </row>
    <row r="298" spans="1:16" x14ac:dyDescent="0.25">
      <c r="A298" s="73" t="s">
        <v>75</v>
      </c>
      <c r="B298" s="89">
        <v>40.85</v>
      </c>
      <c r="C298" s="89">
        <v>1.6263455967290537</v>
      </c>
      <c r="D298" s="97">
        <f t="shared" si="24"/>
        <v>3.9812621706953579</v>
      </c>
      <c r="E298" t="str">
        <f t="shared" si="27"/>
        <v xml:space="preserve"> </v>
      </c>
      <c r="G298" s="89">
        <v>33.85</v>
      </c>
      <c r="H298" s="89">
        <v>3.0405591591021364</v>
      </c>
      <c r="I298" s="97">
        <f t="shared" si="25"/>
        <v>8.9824495099029136</v>
      </c>
      <c r="J298" t="str">
        <f t="shared" si="28"/>
        <v xml:space="preserve"> </v>
      </c>
      <c r="L298" s="89">
        <v>7.0000000000000018</v>
      </c>
      <c r="M298" s="89">
        <v>1.4142135623730951</v>
      </c>
      <c r="N298" s="97">
        <f t="shared" si="26"/>
        <v>20.20305089104421</v>
      </c>
      <c r="O298" t="str">
        <f t="shared" si="29"/>
        <v xml:space="preserve"> </v>
      </c>
    </row>
    <row r="299" spans="1:16" x14ac:dyDescent="0.25">
      <c r="A299" s="73" t="s">
        <v>62</v>
      </c>
      <c r="B299" s="89">
        <v>16.05</v>
      </c>
      <c r="C299" s="89">
        <v>0.91923881554246478</v>
      </c>
      <c r="D299" s="97">
        <f t="shared" si="24"/>
        <v>5.7273446451243908</v>
      </c>
      <c r="E299" t="str">
        <f t="shared" si="27"/>
        <v xml:space="preserve"> </v>
      </c>
      <c r="G299" s="89">
        <v>5.8</v>
      </c>
      <c r="H299" s="89">
        <v>0</v>
      </c>
      <c r="I299" s="97">
        <f t="shared" si="25"/>
        <v>0</v>
      </c>
      <c r="J299" t="str">
        <f t="shared" si="28"/>
        <v xml:space="preserve"> </v>
      </c>
      <c r="L299" s="89">
        <v>10.25</v>
      </c>
      <c r="M299" s="89">
        <v>0.91923881554251119</v>
      </c>
      <c r="N299" s="97">
        <f t="shared" si="26"/>
        <v>8.9681835662684026</v>
      </c>
      <c r="O299" t="str">
        <f t="shared" si="29"/>
        <v xml:space="preserve"> </v>
      </c>
    </row>
    <row r="300" spans="1:16" x14ac:dyDescent="0.25">
      <c r="A300" s="73" t="s">
        <v>63</v>
      </c>
      <c r="B300" s="89">
        <v>8.1999999999999993</v>
      </c>
      <c r="C300" s="89">
        <v>0.2828427124746411</v>
      </c>
      <c r="D300" s="97">
        <f t="shared" si="24"/>
        <v>3.4493013716419649</v>
      </c>
      <c r="E300" t="str">
        <f t="shared" si="27"/>
        <v xml:space="preserve"> </v>
      </c>
      <c r="G300" s="89">
        <v>3.2</v>
      </c>
      <c r="H300" s="89">
        <v>0.56568542494923513</v>
      </c>
      <c r="I300" s="97">
        <f t="shared" si="25"/>
        <v>17.677669529663596</v>
      </c>
      <c r="J300" t="str">
        <f t="shared" si="28"/>
        <v xml:space="preserve"> </v>
      </c>
      <c r="L300" s="89">
        <v>5</v>
      </c>
      <c r="M300" s="89">
        <v>0.2828427124746411</v>
      </c>
      <c r="N300" s="97">
        <f t="shared" si="26"/>
        <v>5.656854249492822</v>
      </c>
      <c r="O300" t="str">
        <f t="shared" si="29"/>
        <v xml:space="preserve"> </v>
      </c>
    </row>
    <row r="301" spans="1:16" x14ac:dyDescent="0.25">
      <c r="A301" s="73" t="s">
        <v>64</v>
      </c>
      <c r="B301" s="89">
        <v>12.8</v>
      </c>
      <c r="C301" s="89">
        <v>1.6970562748476961</v>
      </c>
      <c r="D301" s="97">
        <f t="shared" si="24"/>
        <v>13.258252147247623</v>
      </c>
      <c r="E301" t="str">
        <f t="shared" si="27"/>
        <v xml:space="preserve"> </v>
      </c>
      <c r="G301" s="89">
        <v>5</v>
      </c>
      <c r="H301" s="89">
        <v>1.4142135623730951</v>
      </c>
      <c r="I301" s="97">
        <f t="shared" si="25"/>
        <v>28.284271247461902</v>
      </c>
      <c r="J301" t="str">
        <f t="shared" si="28"/>
        <v>Yes</v>
      </c>
      <c r="K301">
        <v>3</v>
      </c>
      <c r="L301" s="89">
        <v>7.8</v>
      </c>
      <c r="M301" s="89">
        <v>0.28284271247461601</v>
      </c>
      <c r="N301" s="97">
        <f t="shared" si="26"/>
        <v>3.6261886214694359</v>
      </c>
      <c r="O301" t="str">
        <f t="shared" si="29"/>
        <v xml:space="preserve"> </v>
      </c>
    </row>
    <row r="302" spans="1:16" x14ac:dyDescent="0.25">
      <c r="A302" s="95">
        <v>411</v>
      </c>
      <c r="B302" s="97"/>
      <c r="C302" s="97"/>
      <c r="D302" s="97"/>
      <c r="E302" t="str">
        <f t="shared" si="27"/>
        <v xml:space="preserve"> </v>
      </c>
      <c r="G302" s="97"/>
      <c r="H302" s="97"/>
      <c r="I302" s="97"/>
      <c r="J302" t="str">
        <f t="shared" si="28"/>
        <v xml:space="preserve"> </v>
      </c>
      <c r="L302" s="97"/>
      <c r="M302" s="97"/>
      <c r="N302" s="97"/>
      <c r="O302" t="str">
        <f t="shared" si="29"/>
        <v xml:space="preserve"> </v>
      </c>
    </row>
    <row r="303" spans="1:16" x14ac:dyDescent="0.25">
      <c r="A303" s="73" t="s">
        <v>82</v>
      </c>
      <c r="B303" s="89">
        <v>10.8</v>
      </c>
      <c r="C303" s="89">
        <v>0.28284271247459086</v>
      </c>
      <c r="D303" s="97">
        <f t="shared" si="24"/>
        <v>2.6189140043943597</v>
      </c>
      <c r="E303" t="str">
        <f t="shared" si="27"/>
        <v xml:space="preserve"> </v>
      </c>
      <c r="G303" s="89">
        <v>2.7</v>
      </c>
      <c r="H303" s="89">
        <v>0.1414213562373017</v>
      </c>
      <c r="I303" s="97">
        <f t="shared" si="25"/>
        <v>5.2378280087889513</v>
      </c>
      <c r="J303" t="str">
        <f t="shared" si="28"/>
        <v xml:space="preserve"> </v>
      </c>
      <c r="L303" s="89">
        <v>8.1</v>
      </c>
      <c r="M303" s="89">
        <v>0.14142135623734567</v>
      </c>
      <c r="N303" s="97">
        <f t="shared" si="26"/>
        <v>1.7459426695968603</v>
      </c>
      <c r="O303" t="str">
        <f t="shared" si="29"/>
        <v xml:space="preserve"> </v>
      </c>
    </row>
    <row r="304" spans="1:16" x14ac:dyDescent="0.25">
      <c r="A304" s="73" t="s">
        <v>109</v>
      </c>
      <c r="B304" s="89">
        <v>7.3</v>
      </c>
      <c r="C304" s="89">
        <v>0</v>
      </c>
      <c r="D304" s="97">
        <f t="shared" si="24"/>
        <v>0</v>
      </c>
      <c r="E304" t="str">
        <f t="shared" si="27"/>
        <v xml:space="preserve"> </v>
      </c>
      <c r="G304" s="89">
        <v>0</v>
      </c>
      <c r="H304" s="89">
        <v>0</v>
      </c>
      <c r="I304" s="97" t="e">
        <f t="shared" si="25"/>
        <v>#DIV/0!</v>
      </c>
      <c r="J304" t="e">
        <f t="shared" si="28"/>
        <v>#DIV/0!</v>
      </c>
      <c r="L304" s="89">
        <v>7.3</v>
      </c>
      <c r="M304" s="89">
        <v>0</v>
      </c>
      <c r="N304" s="97">
        <f t="shared" si="26"/>
        <v>0</v>
      </c>
      <c r="O304" t="str">
        <f t="shared" si="29"/>
        <v xml:space="preserve"> </v>
      </c>
    </row>
    <row r="305" spans="1:16" x14ac:dyDescent="0.25">
      <c r="A305" s="73" t="s">
        <v>103</v>
      </c>
      <c r="B305" s="89">
        <v>8.8000000000000007</v>
      </c>
      <c r="C305" s="89">
        <v>0.56568542494920682</v>
      </c>
      <c r="D305" s="97">
        <f t="shared" si="24"/>
        <v>6.4282434653318958</v>
      </c>
      <c r="E305" t="str">
        <f t="shared" si="27"/>
        <v xml:space="preserve"> </v>
      </c>
      <c r="G305" s="89">
        <v>0.2</v>
      </c>
      <c r="H305" s="89">
        <v>0.28284271247461906</v>
      </c>
      <c r="I305" s="97">
        <f t="shared" si="25"/>
        <v>141.42135623730951</v>
      </c>
      <c r="J305" t="str">
        <f t="shared" si="28"/>
        <v>Yes</v>
      </c>
      <c r="K305" t="s">
        <v>125</v>
      </c>
      <c r="L305" s="89">
        <v>8.6</v>
      </c>
      <c r="M305" s="89">
        <v>0.2828427124746411</v>
      </c>
      <c r="N305" s="97">
        <f t="shared" si="26"/>
        <v>3.288868749705129</v>
      </c>
      <c r="O305" t="str">
        <f t="shared" si="29"/>
        <v xml:space="preserve"> </v>
      </c>
    </row>
    <row r="306" spans="1:16" x14ac:dyDescent="0.25">
      <c r="A306" s="73" t="s">
        <v>111</v>
      </c>
      <c r="B306" s="89">
        <v>10.100000000000001</v>
      </c>
      <c r="C306" s="89">
        <v>0.42426406871190303</v>
      </c>
      <c r="D306" s="97">
        <f t="shared" si="24"/>
        <v>4.2006343436822071</v>
      </c>
      <c r="E306" t="str">
        <f t="shared" si="27"/>
        <v xml:space="preserve"> </v>
      </c>
      <c r="G306" s="89">
        <v>2.4</v>
      </c>
      <c r="H306" s="89">
        <v>0.56568542494923824</v>
      </c>
      <c r="I306" s="97">
        <f t="shared" si="25"/>
        <v>23.570226039551596</v>
      </c>
      <c r="J306" t="str">
        <f t="shared" si="28"/>
        <v xml:space="preserve"> </v>
      </c>
      <c r="L306" s="89">
        <v>7.7000000000000011</v>
      </c>
      <c r="M306" s="89">
        <v>0.14142135623729543</v>
      </c>
      <c r="N306" s="97">
        <f t="shared" si="26"/>
        <v>1.8366409900947456</v>
      </c>
      <c r="O306" t="str">
        <f t="shared" si="29"/>
        <v xml:space="preserve"> </v>
      </c>
    </row>
    <row r="307" spans="1:16" x14ac:dyDescent="0.25">
      <c r="A307" s="95">
        <v>438</v>
      </c>
      <c r="B307" s="97"/>
      <c r="C307" s="97"/>
      <c r="D307" s="97"/>
      <c r="E307" t="str">
        <f t="shared" si="27"/>
        <v xml:space="preserve"> </v>
      </c>
      <c r="G307" s="97"/>
      <c r="H307" s="97"/>
      <c r="I307" s="97"/>
      <c r="J307" t="str">
        <f t="shared" si="28"/>
        <v xml:space="preserve"> </v>
      </c>
      <c r="L307" s="97"/>
      <c r="M307" s="97"/>
      <c r="N307" s="97"/>
      <c r="O307" t="str">
        <f t="shared" si="29"/>
        <v xml:space="preserve"> </v>
      </c>
    </row>
    <row r="308" spans="1:16" x14ac:dyDescent="0.25">
      <c r="A308" s="73" t="s">
        <v>110</v>
      </c>
      <c r="B308" s="89">
        <v>3.6500000000000004</v>
      </c>
      <c r="C308" s="89">
        <v>7.0710678118622597E-2</v>
      </c>
      <c r="D308" s="97">
        <f t="shared" si="24"/>
        <v>1.9372788525650027</v>
      </c>
      <c r="E308" t="str">
        <f t="shared" si="27"/>
        <v xml:space="preserve"> </v>
      </c>
      <c r="G308" s="89">
        <v>1.5</v>
      </c>
      <c r="H308" s="89">
        <v>0.14142135623731114</v>
      </c>
      <c r="I308" s="97">
        <f t="shared" si="25"/>
        <v>9.4280904158207424</v>
      </c>
      <c r="J308" t="str">
        <f t="shared" si="28"/>
        <v xml:space="preserve"> </v>
      </c>
      <c r="L308" s="89">
        <v>2.1500000000000004</v>
      </c>
      <c r="M308" s="89">
        <v>0.2121320343559599</v>
      </c>
      <c r="N308" s="97">
        <f t="shared" si="26"/>
        <v>9.8666062491144118</v>
      </c>
      <c r="O308" t="str">
        <f t="shared" si="29"/>
        <v xml:space="preserve"> </v>
      </c>
    </row>
    <row r="309" spans="1:16" x14ac:dyDescent="0.25">
      <c r="A309" s="73" t="s">
        <v>105</v>
      </c>
      <c r="B309" s="89">
        <v>5.55</v>
      </c>
      <c r="C309" s="89">
        <v>0.63639610306789363</v>
      </c>
      <c r="D309" s="97">
        <f t="shared" si="24"/>
        <v>11.466596451673759</v>
      </c>
      <c r="E309" t="str">
        <f t="shared" si="27"/>
        <v xml:space="preserve"> </v>
      </c>
      <c r="G309" s="89">
        <v>1.7</v>
      </c>
      <c r="H309" s="89">
        <v>0.42426406871192923</v>
      </c>
      <c r="I309" s="97">
        <f t="shared" si="25"/>
        <v>24.956709924231131</v>
      </c>
      <c r="J309" t="str">
        <f t="shared" si="28"/>
        <v xml:space="preserve"> </v>
      </c>
      <c r="L309" s="89">
        <v>3.8499999999999996</v>
      </c>
      <c r="M309" s="89">
        <v>0.21213203435596828</v>
      </c>
      <c r="N309" s="97">
        <f t="shared" si="26"/>
        <v>5.5099229702848911</v>
      </c>
      <c r="O309" t="str">
        <f t="shared" si="29"/>
        <v xml:space="preserve"> </v>
      </c>
    </row>
    <row r="310" spans="1:16" x14ac:dyDescent="0.25">
      <c r="A310" s="73" t="s">
        <v>109</v>
      </c>
      <c r="B310" s="89">
        <v>9.35</v>
      </c>
      <c r="C310" s="89">
        <v>0.49497474683055914</v>
      </c>
      <c r="D310" s="97">
        <f t="shared" si="24"/>
        <v>5.2938475596851244</v>
      </c>
      <c r="E310" t="str">
        <f t="shared" si="27"/>
        <v xml:space="preserve"> </v>
      </c>
      <c r="G310" s="89">
        <v>3.5</v>
      </c>
      <c r="H310" s="89">
        <v>1.1313708498984765</v>
      </c>
      <c r="I310" s="97">
        <f t="shared" si="25"/>
        <v>32.324881425670753</v>
      </c>
      <c r="J310" t="str">
        <f t="shared" si="28"/>
        <v>Yes</v>
      </c>
      <c r="K310">
        <v>3</v>
      </c>
      <c r="L310" s="89">
        <v>5.85</v>
      </c>
      <c r="M310" s="89">
        <v>0.63639610306789363</v>
      </c>
      <c r="N310" s="97">
        <f t="shared" si="26"/>
        <v>10.878565864408438</v>
      </c>
      <c r="O310" t="str">
        <f t="shared" si="29"/>
        <v xml:space="preserve"> </v>
      </c>
    </row>
    <row r="311" spans="1:16" x14ac:dyDescent="0.25">
      <c r="A311" s="73" t="s">
        <v>64</v>
      </c>
      <c r="B311" s="89">
        <v>9.3999999999999986</v>
      </c>
      <c r="C311" s="89">
        <v>0.28284271247469134</v>
      </c>
      <c r="D311" s="97">
        <f t="shared" si="24"/>
        <v>3.008965026326504</v>
      </c>
      <c r="E311" t="str">
        <f t="shared" si="27"/>
        <v xml:space="preserve"> </v>
      </c>
      <c r="G311" s="89">
        <v>2.2000000000000002</v>
      </c>
      <c r="H311" s="89">
        <v>0.28284271247461601</v>
      </c>
      <c r="I311" s="97">
        <f t="shared" si="25"/>
        <v>12.856486930664362</v>
      </c>
      <c r="J311" t="str">
        <f t="shared" si="28"/>
        <v xml:space="preserve"> </v>
      </c>
      <c r="L311" s="89">
        <v>7.1999999999999993</v>
      </c>
      <c r="M311" s="89">
        <v>0.56568542494924456</v>
      </c>
      <c r="N311" s="97">
        <f t="shared" si="26"/>
        <v>7.8567420131839523</v>
      </c>
      <c r="O311" t="str">
        <f t="shared" si="29"/>
        <v xml:space="preserve"> </v>
      </c>
    </row>
    <row r="312" spans="1:16" x14ac:dyDescent="0.25">
      <c r="A312" s="95">
        <v>440</v>
      </c>
      <c r="B312" s="97"/>
      <c r="C312" s="97"/>
      <c r="D312" s="97"/>
      <c r="E312" t="str">
        <f t="shared" si="27"/>
        <v xml:space="preserve"> </v>
      </c>
      <c r="G312" s="97"/>
      <c r="H312" s="97"/>
      <c r="I312" s="97"/>
      <c r="J312" t="str">
        <f t="shared" si="28"/>
        <v xml:space="preserve"> </v>
      </c>
      <c r="L312" s="97"/>
      <c r="M312" s="97"/>
      <c r="N312" s="97"/>
      <c r="O312" t="str">
        <f t="shared" si="29"/>
        <v xml:space="preserve"> </v>
      </c>
    </row>
    <row r="313" spans="1:16" x14ac:dyDescent="0.25">
      <c r="A313" s="73" t="s">
        <v>112</v>
      </c>
      <c r="B313" s="89">
        <v>3.9</v>
      </c>
      <c r="C313" s="89">
        <v>1.2727922061357859</v>
      </c>
      <c r="D313" s="97">
        <f t="shared" si="24"/>
        <v>32.635697593225281</v>
      </c>
      <c r="E313" t="str">
        <f t="shared" si="27"/>
        <v>Yes</v>
      </c>
      <c r="F313" t="s">
        <v>126</v>
      </c>
      <c r="G313" s="89">
        <v>2.35</v>
      </c>
      <c r="H313" s="89">
        <v>0.35355339059327379</v>
      </c>
      <c r="I313" s="97">
        <f t="shared" si="25"/>
        <v>15.044825131628672</v>
      </c>
      <c r="J313" t="str">
        <f t="shared" si="28"/>
        <v xml:space="preserve"> </v>
      </c>
      <c r="K313" t="s">
        <v>126</v>
      </c>
      <c r="L313" s="89">
        <v>1.5499999999999998</v>
      </c>
      <c r="M313" s="89">
        <v>0.91923881554251163</v>
      </c>
      <c r="N313" s="97">
        <f t="shared" si="26"/>
        <v>59.305730035000757</v>
      </c>
      <c r="O313" t="str">
        <f t="shared" si="29"/>
        <v>Yes</v>
      </c>
      <c r="P313" t="s">
        <v>126</v>
      </c>
    </row>
    <row r="314" spans="1:16" x14ac:dyDescent="0.25">
      <c r="A314" s="73" t="s">
        <v>113</v>
      </c>
      <c r="B314" s="89">
        <v>6.7</v>
      </c>
      <c r="C314" s="89">
        <v>0.70710678118654757</v>
      </c>
      <c r="D314" s="97">
        <f t="shared" si="24"/>
        <v>10.553832555023098</v>
      </c>
      <c r="E314" t="str">
        <f t="shared" si="27"/>
        <v xml:space="preserve"> </v>
      </c>
      <c r="G314" s="89">
        <v>3.5</v>
      </c>
      <c r="H314" s="89">
        <v>0.42426406871192818</v>
      </c>
      <c r="I314" s="97">
        <f t="shared" si="25"/>
        <v>12.12183053462652</v>
      </c>
      <c r="J314" t="str">
        <f t="shared" si="28"/>
        <v xml:space="preserve"> </v>
      </c>
      <c r="L314" s="89">
        <v>3.2</v>
      </c>
      <c r="M314" s="89">
        <v>0.28284271247461601</v>
      </c>
      <c r="N314" s="97">
        <f t="shared" si="26"/>
        <v>8.8388347648317502</v>
      </c>
      <c r="O314" t="str">
        <f t="shared" si="29"/>
        <v xml:space="preserve"> </v>
      </c>
    </row>
    <row r="315" spans="1:16" x14ac:dyDescent="0.25">
      <c r="A315" s="73" t="s">
        <v>102</v>
      </c>
      <c r="B315" s="89">
        <v>5.0999999999999996</v>
      </c>
      <c r="C315" s="89">
        <v>0.42426406871193656</v>
      </c>
      <c r="D315" s="97">
        <f t="shared" si="24"/>
        <v>8.3189033080771893</v>
      </c>
      <c r="E315" t="str">
        <f t="shared" si="27"/>
        <v xml:space="preserve"> </v>
      </c>
      <c r="G315" s="89">
        <v>1.7</v>
      </c>
      <c r="H315" s="89">
        <v>0.42426406871192923</v>
      </c>
      <c r="I315" s="97">
        <f t="shared" si="25"/>
        <v>24.956709924231131</v>
      </c>
      <c r="J315" t="str">
        <f t="shared" si="28"/>
        <v xml:space="preserve"> </v>
      </c>
      <c r="L315" s="89">
        <v>3.4000000000000004</v>
      </c>
      <c r="M315" s="89">
        <v>0</v>
      </c>
      <c r="N315" s="97">
        <f t="shared" si="26"/>
        <v>0</v>
      </c>
      <c r="O315" t="str">
        <f t="shared" si="29"/>
        <v xml:space="preserve"> </v>
      </c>
    </row>
    <row r="316" spans="1:16" x14ac:dyDescent="0.25">
      <c r="A316" s="73" t="s">
        <v>103</v>
      </c>
      <c r="B316" s="89">
        <v>5.8</v>
      </c>
      <c r="C316" s="89">
        <v>0.28284271247461601</v>
      </c>
      <c r="D316" s="97">
        <f t="shared" si="24"/>
        <v>4.8765984909416558</v>
      </c>
      <c r="E316" t="str">
        <f t="shared" si="27"/>
        <v xml:space="preserve"> </v>
      </c>
      <c r="G316" s="89">
        <v>2</v>
      </c>
      <c r="H316" s="89">
        <v>0.28284271247462228</v>
      </c>
      <c r="I316" s="97">
        <f t="shared" si="25"/>
        <v>14.142135623731114</v>
      </c>
      <c r="J316" t="str">
        <f t="shared" si="28"/>
        <v xml:space="preserve"> </v>
      </c>
      <c r="L316" s="89">
        <v>3.8</v>
      </c>
      <c r="M316" s="89">
        <v>0</v>
      </c>
      <c r="N316" s="97">
        <f t="shared" si="26"/>
        <v>0</v>
      </c>
      <c r="O316" t="str">
        <f t="shared" si="29"/>
        <v xml:space="preserve"> </v>
      </c>
    </row>
    <row r="317" spans="1:16" x14ac:dyDescent="0.25">
      <c r="A317" s="95">
        <v>454</v>
      </c>
      <c r="B317" s="97"/>
      <c r="C317" s="97"/>
      <c r="D317" s="97"/>
      <c r="E317" t="str">
        <f t="shared" si="27"/>
        <v xml:space="preserve"> </v>
      </c>
      <c r="G317" s="97"/>
      <c r="H317" s="97"/>
      <c r="I317" s="97"/>
      <c r="J317" t="str">
        <f t="shared" si="28"/>
        <v xml:space="preserve"> </v>
      </c>
      <c r="L317" s="97"/>
      <c r="M317" s="97"/>
      <c r="N317" s="97"/>
      <c r="O317" t="str">
        <f t="shared" si="29"/>
        <v xml:space="preserve"> </v>
      </c>
    </row>
    <row r="318" spans="1:16" x14ac:dyDescent="0.25">
      <c r="A318" s="73" t="s">
        <v>57</v>
      </c>
      <c r="B318" s="89">
        <v>4.1999999999999993</v>
      </c>
      <c r="C318" s="89">
        <v>0.56568542494924456</v>
      </c>
      <c r="D318" s="97">
        <f t="shared" si="24"/>
        <v>13.468700594029634</v>
      </c>
      <c r="E318" t="str">
        <f t="shared" si="27"/>
        <v xml:space="preserve"> </v>
      </c>
      <c r="G318" s="89">
        <v>0</v>
      </c>
      <c r="H318" s="89">
        <v>0</v>
      </c>
      <c r="I318" s="97" t="e">
        <f t="shared" si="25"/>
        <v>#DIV/0!</v>
      </c>
      <c r="J318" t="e">
        <f t="shared" si="28"/>
        <v>#DIV/0!</v>
      </c>
      <c r="L318" s="89">
        <v>4.1999999999999993</v>
      </c>
      <c r="M318" s="89">
        <v>0.56568542494924456</v>
      </c>
      <c r="N318" s="97">
        <f t="shared" si="26"/>
        <v>13.468700594029634</v>
      </c>
      <c r="O318" t="str">
        <f t="shared" si="29"/>
        <v xml:space="preserve"> </v>
      </c>
    </row>
    <row r="319" spans="1:16" x14ac:dyDescent="0.25">
      <c r="A319" s="73" t="s">
        <v>58</v>
      </c>
      <c r="B319" s="89">
        <v>7.4</v>
      </c>
      <c r="C319" s="89">
        <v>0.28284271247459086</v>
      </c>
      <c r="D319" s="97">
        <f t="shared" si="24"/>
        <v>3.8221988172242005</v>
      </c>
      <c r="E319" t="str">
        <f t="shared" si="27"/>
        <v xml:space="preserve"> </v>
      </c>
      <c r="G319" s="89">
        <v>1.2</v>
      </c>
      <c r="H319" s="89">
        <v>0</v>
      </c>
      <c r="I319" s="97">
        <f t="shared" si="25"/>
        <v>0</v>
      </c>
      <c r="J319" t="str">
        <f t="shared" si="28"/>
        <v xml:space="preserve"> </v>
      </c>
      <c r="L319" s="89">
        <v>6.1999999999999993</v>
      </c>
      <c r="M319" s="89">
        <v>0.2828427124746411</v>
      </c>
      <c r="N319" s="97">
        <f t="shared" si="26"/>
        <v>4.5619792334619538</v>
      </c>
      <c r="O319" t="str">
        <f t="shared" si="29"/>
        <v xml:space="preserve"> </v>
      </c>
    </row>
    <row r="320" spans="1:16" x14ac:dyDescent="0.25">
      <c r="A320" s="73" t="s">
        <v>59</v>
      </c>
      <c r="B320" s="89">
        <v>8.3999999999999986</v>
      </c>
      <c r="C320" s="89">
        <v>0.28284271247469134</v>
      </c>
      <c r="D320" s="97">
        <f t="shared" si="24"/>
        <v>3.3671751485082306</v>
      </c>
      <c r="E320" t="str">
        <f t="shared" si="27"/>
        <v xml:space="preserve"> </v>
      </c>
      <c r="G320" s="89">
        <v>0.9</v>
      </c>
      <c r="H320" s="89">
        <v>0.14142135623730956</v>
      </c>
      <c r="I320" s="97">
        <f t="shared" si="25"/>
        <v>15.713484026367727</v>
      </c>
      <c r="J320" t="str">
        <f t="shared" si="28"/>
        <v xml:space="preserve"> </v>
      </c>
      <c r="L320" s="89">
        <v>7.5</v>
      </c>
      <c r="M320" s="89">
        <v>0.14142135623724519</v>
      </c>
      <c r="N320" s="97">
        <f t="shared" si="26"/>
        <v>1.8856180831632694</v>
      </c>
      <c r="O320" t="str">
        <f t="shared" si="29"/>
        <v xml:space="preserve"> </v>
      </c>
    </row>
    <row r="321" spans="1:16" x14ac:dyDescent="0.25">
      <c r="A321" s="73" t="s">
        <v>60</v>
      </c>
      <c r="B321" s="89">
        <v>13.4</v>
      </c>
      <c r="C321" s="89">
        <v>0</v>
      </c>
      <c r="D321" s="97">
        <f t="shared" si="24"/>
        <v>0</v>
      </c>
      <c r="E321" t="str">
        <f t="shared" si="27"/>
        <v xml:space="preserve"> </v>
      </c>
      <c r="G321" s="89">
        <v>0.4</v>
      </c>
      <c r="H321" s="89">
        <v>0.28284271247461895</v>
      </c>
      <c r="I321" s="97">
        <f t="shared" si="25"/>
        <v>70.710678118654741</v>
      </c>
      <c r="J321" t="str">
        <f t="shared" si="28"/>
        <v>Yes</v>
      </c>
      <c r="K321" t="s">
        <v>125</v>
      </c>
      <c r="L321" s="89">
        <v>13</v>
      </c>
      <c r="M321" s="89">
        <v>0.28284271247469134</v>
      </c>
      <c r="N321" s="97">
        <f t="shared" si="26"/>
        <v>2.175713172882241</v>
      </c>
      <c r="O321" t="str">
        <f t="shared" si="29"/>
        <v xml:space="preserve"> </v>
      </c>
    </row>
    <row r="322" spans="1:16" x14ac:dyDescent="0.25">
      <c r="A322" s="95">
        <v>455</v>
      </c>
      <c r="B322" s="97"/>
      <c r="C322" s="97"/>
      <c r="D322" s="97"/>
      <c r="E322" t="str">
        <f t="shared" si="27"/>
        <v xml:space="preserve"> </v>
      </c>
      <c r="G322" s="97"/>
      <c r="H322" s="97"/>
      <c r="I322" s="97"/>
      <c r="J322" t="str">
        <f t="shared" si="28"/>
        <v xml:space="preserve"> </v>
      </c>
      <c r="L322" s="97"/>
      <c r="M322" s="97"/>
      <c r="N322" s="97"/>
      <c r="O322" t="str">
        <f t="shared" si="29"/>
        <v xml:space="preserve"> </v>
      </c>
    </row>
    <row r="323" spans="1:16" x14ac:dyDescent="0.25">
      <c r="A323" s="73" t="s">
        <v>78</v>
      </c>
      <c r="B323" s="89">
        <v>15</v>
      </c>
      <c r="C323" s="89">
        <v>0</v>
      </c>
      <c r="D323" s="97">
        <f t="shared" ref="D323:D343" si="30">(C323/B323)*100</f>
        <v>0</v>
      </c>
      <c r="E323" t="str">
        <f t="shared" si="27"/>
        <v xml:space="preserve"> </v>
      </c>
      <c r="G323" s="89">
        <v>7</v>
      </c>
      <c r="H323" s="89">
        <v>0</v>
      </c>
      <c r="I323" s="97">
        <f t="shared" ref="I323:I343" si="31">(H323/G323)*100</f>
        <v>0</v>
      </c>
      <c r="J323" t="str">
        <f t="shared" si="28"/>
        <v xml:space="preserve"> </v>
      </c>
      <c r="L323" s="89">
        <v>8</v>
      </c>
      <c r="M323" s="89">
        <v>0</v>
      </c>
      <c r="N323" s="97">
        <f t="shared" ref="N323:N343" si="32">(M323/L323)*100</f>
        <v>0</v>
      </c>
      <c r="O323" t="str">
        <f t="shared" si="29"/>
        <v xml:space="preserve"> </v>
      </c>
    </row>
    <row r="324" spans="1:16" x14ac:dyDescent="0.25">
      <c r="A324" s="73" t="s">
        <v>79</v>
      </c>
      <c r="B324" s="89">
        <v>10.5</v>
      </c>
      <c r="C324" s="89">
        <v>0.70710678118654757</v>
      </c>
      <c r="D324" s="97">
        <f t="shared" si="30"/>
        <v>6.7343502970147391</v>
      </c>
      <c r="E324" t="str">
        <f t="shared" ref="E324:E343" si="33">IF(D324&gt;25, "Yes", " ")</f>
        <v xml:space="preserve"> </v>
      </c>
      <c r="G324" s="89">
        <v>4.0999999999999996</v>
      </c>
      <c r="H324" s="89">
        <v>0.70710678118654757</v>
      </c>
      <c r="I324" s="97">
        <f t="shared" si="31"/>
        <v>17.24650685820848</v>
      </c>
      <c r="J324" t="str">
        <f t="shared" ref="J324:J343" si="34">IF(I324&gt;25, "Yes", " ")</f>
        <v xml:space="preserve"> </v>
      </c>
      <c r="L324" s="89">
        <v>6.4</v>
      </c>
      <c r="M324" s="89">
        <v>0</v>
      </c>
      <c r="N324" s="97">
        <f t="shared" si="32"/>
        <v>0</v>
      </c>
      <c r="O324" t="str">
        <f t="shared" ref="O324:O343" si="35">IF(N324&gt;25, "Yes", " ")</f>
        <v xml:space="preserve"> </v>
      </c>
    </row>
    <row r="325" spans="1:16" x14ac:dyDescent="0.25">
      <c r="A325" s="73" t="s">
        <v>80</v>
      </c>
      <c r="B325" s="89">
        <v>18</v>
      </c>
      <c r="C325" s="89">
        <v>4.2426406871192848</v>
      </c>
      <c r="D325" s="97">
        <f t="shared" si="30"/>
        <v>23.570226039551581</v>
      </c>
      <c r="E325" t="str">
        <f t="shared" si="33"/>
        <v xml:space="preserve"> </v>
      </c>
      <c r="G325" s="89">
        <v>4.5</v>
      </c>
      <c r="H325" s="89">
        <v>2.1213203435596424</v>
      </c>
      <c r="I325" s="97">
        <f t="shared" si="31"/>
        <v>47.140452079103163</v>
      </c>
      <c r="J325" t="str">
        <f t="shared" si="34"/>
        <v>Yes</v>
      </c>
      <c r="K325">
        <v>3</v>
      </c>
      <c r="L325" s="89">
        <v>13.5</v>
      </c>
      <c r="M325" s="89">
        <v>2.1213203435596424</v>
      </c>
      <c r="N325" s="97">
        <f t="shared" si="32"/>
        <v>15.713484026367722</v>
      </c>
      <c r="O325" t="str">
        <f t="shared" si="35"/>
        <v xml:space="preserve"> </v>
      </c>
    </row>
    <row r="326" spans="1:16" x14ac:dyDescent="0.25">
      <c r="A326" s="73" t="s">
        <v>64</v>
      </c>
      <c r="B326" s="89">
        <v>8</v>
      </c>
      <c r="C326" s="89">
        <v>5.6568542494923806</v>
      </c>
      <c r="D326" s="97">
        <f t="shared" si="30"/>
        <v>70.710678118654755</v>
      </c>
      <c r="E326" t="str">
        <f t="shared" si="33"/>
        <v>Yes</v>
      </c>
      <c r="F326">
        <v>3</v>
      </c>
      <c r="G326" s="89">
        <v>4</v>
      </c>
      <c r="H326" s="89">
        <v>0</v>
      </c>
      <c r="I326" s="97">
        <f t="shared" si="31"/>
        <v>0</v>
      </c>
      <c r="J326" t="str">
        <f t="shared" si="34"/>
        <v xml:space="preserve"> </v>
      </c>
      <c r="L326" s="89">
        <v>4</v>
      </c>
      <c r="M326" s="89">
        <v>5.6568542494923806</v>
      </c>
      <c r="N326" s="97">
        <f t="shared" si="32"/>
        <v>141.42135623730951</v>
      </c>
      <c r="O326" t="str">
        <f t="shared" si="35"/>
        <v>Yes</v>
      </c>
      <c r="P326">
        <v>3</v>
      </c>
    </row>
    <row r="327" spans="1:16" x14ac:dyDescent="0.25">
      <c r="A327" s="95" t="s">
        <v>49</v>
      </c>
      <c r="B327" s="97"/>
      <c r="C327" s="97"/>
      <c r="D327" s="97"/>
      <c r="E327" t="str">
        <f t="shared" si="33"/>
        <v xml:space="preserve"> </v>
      </c>
      <c r="G327" s="97"/>
      <c r="H327" s="97"/>
      <c r="I327" s="97"/>
      <c r="J327" t="str">
        <f t="shared" si="34"/>
        <v xml:space="preserve"> </v>
      </c>
      <c r="L327" s="97"/>
      <c r="M327" s="97"/>
      <c r="N327" s="97"/>
      <c r="O327" t="str">
        <f t="shared" si="35"/>
        <v xml:space="preserve"> </v>
      </c>
    </row>
    <row r="328" spans="1:16" x14ac:dyDescent="0.25">
      <c r="A328" s="73" t="s">
        <v>74</v>
      </c>
      <c r="B328" s="89">
        <v>3.4000000000000004</v>
      </c>
      <c r="C328" s="89">
        <v>0.28284271247461601</v>
      </c>
      <c r="D328" s="97">
        <f t="shared" si="30"/>
        <v>8.3189033080769406</v>
      </c>
      <c r="E328" t="str">
        <f t="shared" si="33"/>
        <v xml:space="preserve"> </v>
      </c>
      <c r="G328" s="89">
        <v>1.2999999999999998</v>
      </c>
      <c r="H328" s="89">
        <v>0.14142135623731114</v>
      </c>
      <c r="I328" s="97">
        <f t="shared" si="31"/>
        <v>10.878565864408552</v>
      </c>
      <c r="J328" t="str">
        <f t="shared" si="34"/>
        <v xml:space="preserve"> </v>
      </c>
      <c r="L328" s="89">
        <v>2.1000000000000005</v>
      </c>
      <c r="M328" s="89">
        <v>0.42426406871192818</v>
      </c>
      <c r="N328" s="97">
        <f t="shared" si="32"/>
        <v>20.203050891044192</v>
      </c>
      <c r="O328" t="str">
        <f t="shared" si="35"/>
        <v xml:space="preserve"> </v>
      </c>
    </row>
    <row r="329" spans="1:16" x14ac:dyDescent="0.25">
      <c r="A329" s="95" t="s">
        <v>28</v>
      </c>
      <c r="B329" s="97"/>
      <c r="C329" s="97"/>
      <c r="D329" s="97"/>
      <c r="E329" t="str">
        <f t="shared" si="33"/>
        <v xml:space="preserve"> </v>
      </c>
      <c r="G329" s="97"/>
      <c r="H329" s="97"/>
      <c r="I329" s="97"/>
      <c r="J329" t="str">
        <f t="shared" si="34"/>
        <v xml:space="preserve"> </v>
      </c>
      <c r="L329" s="97"/>
      <c r="M329" s="97"/>
      <c r="N329" s="97"/>
      <c r="O329" t="str">
        <f t="shared" si="35"/>
        <v xml:space="preserve"> </v>
      </c>
    </row>
    <row r="330" spans="1:16" x14ac:dyDescent="0.25">
      <c r="A330" s="73" t="s">
        <v>105</v>
      </c>
      <c r="B330" s="89">
        <v>5.75</v>
      </c>
      <c r="C330" s="89">
        <v>3.1819805153394638</v>
      </c>
      <c r="D330" s="97">
        <f t="shared" si="30"/>
        <v>55.338791571121106</v>
      </c>
      <c r="E330" t="str">
        <f t="shared" si="33"/>
        <v>Yes</v>
      </c>
      <c r="F330">
        <v>3</v>
      </c>
      <c r="G330" s="89">
        <v>3.65</v>
      </c>
      <c r="H330" s="89">
        <v>0.2121320343559599</v>
      </c>
      <c r="I330" s="97">
        <f t="shared" si="31"/>
        <v>5.8118365576975313</v>
      </c>
      <c r="J330" t="str">
        <f t="shared" si="34"/>
        <v xml:space="preserve"> </v>
      </c>
      <c r="L330" s="89">
        <v>2.1</v>
      </c>
      <c r="M330" s="89">
        <v>2.9698484809834995</v>
      </c>
      <c r="N330" s="97">
        <f t="shared" si="32"/>
        <v>141.42135623730948</v>
      </c>
      <c r="O330" t="str">
        <f t="shared" si="35"/>
        <v>Yes</v>
      </c>
      <c r="P330">
        <v>3</v>
      </c>
    </row>
    <row r="331" spans="1:16" x14ac:dyDescent="0.25">
      <c r="A331" s="95" t="s">
        <v>26</v>
      </c>
      <c r="B331" s="97"/>
      <c r="C331" s="97"/>
      <c r="D331" s="97"/>
      <c r="E331" t="str">
        <f t="shared" si="33"/>
        <v xml:space="preserve"> </v>
      </c>
      <c r="G331" s="97"/>
      <c r="H331" s="97"/>
      <c r="I331" s="97"/>
      <c r="J331" t="str">
        <f t="shared" si="34"/>
        <v xml:space="preserve"> </v>
      </c>
      <c r="L331" s="97"/>
      <c r="M331" s="97"/>
      <c r="N331" s="97"/>
      <c r="O331" t="str">
        <f t="shared" si="35"/>
        <v xml:space="preserve"> </v>
      </c>
    </row>
    <row r="332" spans="1:16" x14ac:dyDescent="0.25">
      <c r="A332" s="73" t="s">
        <v>96</v>
      </c>
      <c r="B332" s="89">
        <v>3.1</v>
      </c>
      <c r="C332" s="89">
        <v>0</v>
      </c>
      <c r="D332" s="97">
        <f t="shared" si="30"/>
        <v>0</v>
      </c>
      <c r="E332" t="str">
        <f t="shared" si="33"/>
        <v xml:space="preserve"> </v>
      </c>
      <c r="G332" s="89">
        <v>1.2</v>
      </c>
      <c r="H332" s="89">
        <v>0</v>
      </c>
      <c r="I332" s="97">
        <f t="shared" si="31"/>
        <v>0</v>
      </c>
      <c r="J332" t="str">
        <f t="shared" si="34"/>
        <v xml:space="preserve"> </v>
      </c>
      <c r="L332" s="89">
        <v>1.9000000000000001</v>
      </c>
      <c r="M332" s="89">
        <v>0</v>
      </c>
      <c r="N332" s="97">
        <f t="shared" si="32"/>
        <v>0</v>
      </c>
      <c r="O332" t="str">
        <f t="shared" si="35"/>
        <v xml:space="preserve"> </v>
      </c>
    </row>
    <row r="333" spans="1:16" x14ac:dyDescent="0.25">
      <c r="A333" s="95" t="s">
        <v>33</v>
      </c>
      <c r="B333" s="97"/>
      <c r="C333" s="97"/>
      <c r="D333" s="97"/>
      <c r="E333" t="str">
        <f t="shared" si="33"/>
        <v xml:space="preserve"> </v>
      </c>
      <c r="G333" s="97"/>
      <c r="H333" s="97"/>
      <c r="I333" s="97"/>
      <c r="J333" t="str">
        <f t="shared" si="34"/>
        <v xml:space="preserve"> </v>
      </c>
      <c r="L333" s="97"/>
      <c r="M333" s="97"/>
      <c r="N333" s="97"/>
      <c r="O333" t="str">
        <f t="shared" si="35"/>
        <v xml:space="preserve"> </v>
      </c>
    </row>
    <row r="334" spans="1:16" x14ac:dyDescent="0.25">
      <c r="A334" s="73" t="s">
        <v>58</v>
      </c>
      <c r="B334" s="89">
        <v>6.5</v>
      </c>
      <c r="C334" s="89">
        <v>0.14142135623734567</v>
      </c>
      <c r="D334" s="97">
        <f t="shared" si="30"/>
        <v>2.175713172882241</v>
      </c>
      <c r="E334" t="str">
        <f t="shared" si="33"/>
        <v xml:space="preserve"> </v>
      </c>
      <c r="G334" s="89">
        <v>2.2999999999999998</v>
      </c>
      <c r="H334" s="89">
        <v>0.14142135623732055</v>
      </c>
      <c r="I334" s="97">
        <f t="shared" si="31"/>
        <v>6.1487546190139373</v>
      </c>
      <c r="J334" t="str">
        <f t="shared" si="34"/>
        <v xml:space="preserve"> </v>
      </c>
      <c r="L334" s="89">
        <v>4.1999999999999993</v>
      </c>
      <c r="M334" s="89">
        <v>8.4293697021788069E-8</v>
      </c>
      <c r="N334" s="97">
        <f t="shared" si="32"/>
        <v>2.0069927862330496E-6</v>
      </c>
      <c r="O334" t="str">
        <f t="shared" si="35"/>
        <v xml:space="preserve"> </v>
      </c>
    </row>
    <row r="335" spans="1:16" x14ac:dyDescent="0.25">
      <c r="A335" s="95" t="s">
        <v>38</v>
      </c>
      <c r="B335" s="97"/>
      <c r="C335" s="97"/>
      <c r="D335" s="97"/>
      <c r="E335" t="str">
        <f t="shared" si="33"/>
        <v xml:space="preserve"> </v>
      </c>
      <c r="G335" s="97"/>
      <c r="H335" s="97"/>
      <c r="I335" s="97"/>
      <c r="J335" t="str">
        <f t="shared" si="34"/>
        <v xml:space="preserve"> </v>
      </c>
      <c r="L335" s="97"/>
      <c r="M335" s="97"/>
      <c r="N335" s="97"/>
      <c r="O335" t="str">
        <f t="shared" si="35"/>
        <v xml:space="preserve"> </v>
      </c>
    </row>
    <row r="336" spans="1:16" x14ac:dyDescent="0.25">
      <c r="A336" s="73" t="s">
        <v>108</v>
      </c>
      <c r="B336" s="89">
        <v>4.8499999999999996</v>
      </c>
      <c r="C336" s="89">
        <v>7.0710678118723086E-2</v>
      </c>
      <c r="D336" s="97">
        <f t="shared" si="30"/>
        <v>1.457952126159239</v>
      </c>
      <c r="E336" t="str">
        <f t="shared" si="33"/>
        <v xml:space="preserve"> </v>
      </c>
      <c r="G336" s="89">
        <v>1.1499999999999999</v>
      </c>
      <c r="H336" s="89">
        <v>7.0710678118660275E-2</v>
      </c>
      <c r="I336" s="97">
        <f t="shared" si="31"/>
        <v>6.1487546190139373</v>
      </c>
      <c r="J336" t="str">
        <f t="shared" si="34"/>
        <v xml:space="preserve"> </v>
      </c>
      <c r="L336" s="89">
        <v>3.7</v>
      </c>
      <c r="M336" s="89">
        <v>0</v>
      </c>
      <c r="N336" s="97">
        <f t="shared" si="32"/>
        <v>0</v>
      </c>
      <c r="O336" t="str">
        <f t="shared" si="35"/>
        <v xml:space="preserve"> </v>
      </c>
    </row>
    <row r="337" spans="1:16" x14ac:dyDescent="0.25">
      <c r="A337" s="95" t="s">
        <v>27</v>
      </c>
      <c r="B337" s="97"/>
      <c r="C337" s="97"/>
      <c r="D337" s="97"/>
      <c r="E337" t="str">
        <f t="shared" si="33"/>
        <v xml:space="preserve"> </v>
      </c>
      <c r="G337" s="97"/>
      <c r="H337" s="97"/>
      <c r="I337" s="97"/>
      <c r="J337" t="str">
        <f t="shared" si="34"/>
        <v xml:space="preserve"> </v>
      </c>
      <c r="L337" s="97"/>
      <c r="M337" s="97"/>
      <c r="N337" s="97"/>
      <c r="O337" t="str">
        <f t="shared" si="35"/>
        <v xml:space="preserve"> </v>
      </c>
    </row>
    <row r="338" spans="1:16" x14ac:dyDescent="0.25">
      <c r="A338" s="73" t="s">
        <v>57</v>
      </c>
      <c r="B338" s="89">
        <v>2.7</v>
      </c>
      <c r="C338" s="89">
        <v>0.9899494936611668</v>
      </c>
      <c r="D338" s="97">
        <f t="shared" si="30"/>
        <v>36.664796061524697</v>
      </c>
      <c r="E338" t="str">
        <f t="shared" si="33"/>
        <v>Yes</v>
      </c>
      <c r="F338">
        <v>3</v>
      </c>
      <c r="G338" s="89">
        <v>0</v>
      </c>
      <c r="H338" s="89">
        <v>0</v>
      </c>
      <c r="I338" s="97" t="e">
        <f t="shared" si="31"/>
        <v>#DIV/0!</v>
      </c>
      <c r="J338" t="e">
        <f t="shared" si="34"/>
        <v>#DIV/0!</v>
      </c>
      <c r="L338" s="89">
        <v>2.7</v>
      </c>
      <c r="M338" s="89">
        <v>0.9899494936611668</v>
      </c>
      <c r="N338" s="97">
        <f t="shared" si="32"/>
        <v>36.664796061524697</v>
      </c>
      <c r="O338" t="str">
        <f t="shared" si="35"/>
        <v>Yes</v>
      </c>
      <c r="P338">
        <v>3</v>
      </c>
    </row>
    <row r="339" spans="1:16" x14ac:dyDescent="0.25">
      <c r="A339" s="73" t="s">
        <v>76</v>
      </c>
      <c r="B339" s="89">
        <v>0</v>
      </c>
      <c r="C339" s="89">
        <v>0</v>
      </c>
      <c r="D339" s="97" t="e">
        <f t="shared" si="30"/>
        <v>#DIV/0!</v>
      </c>
      <c r="E339" t="e">
        <f t="shared" si="33"/>
        <v>#DIV/0!</v>
      </c>
      <c r="G339" s="89">
        <v>0</v>
      </c>
      <c r="H339" s="89">
        <v>0</v>
      </c>
      <c r="I339" s="97" t="e">
        <f t="shared" si="31"/>
        <v>#DIV/0!</v>
      </c>
      <c r="J339" t="e">
        <f t="shared" si="34"/>
        <v>#DIV/0!</v>
      </c>
      <c r="L339" s="89">
        <v>0</v>
      </c>
      <c r="M339" s="89">
        <v>0</v>
      </c>
      <c r="N339" s="97" t="e">
        <f t="shared" si="32"/>
        <v>#DIV/0!</v>
      </c>
      <c r="O339" t="e">
        <f t="shared" si="35"/>
        <v>#DIV/0!</v>
      </c>
    </row>
    <row r="340" spans="1:16" x14ac:dyDescent="0.25">
      <c r="A340" s="73" t="s">
        <v>106</v>
      </c>
      <c r="B340" s="89">
        <v>0.1</v>
      </c>
      <c r="C340" s="89">
        <v>0.14142135623730953</v>
      </c>
      <c r="D340" s="97">
        <f t="shared" si="30"/>
        <v>141.42135623730951</v>
      </c>
      <c r="E340" t="str">
        <f t="shared" si="33"/>
        <v>Yes</v>
      </c>
      <c r="F340" t="s">
        <v>125</v>
      </c>
      <c r="G340" s="89">
        <v>0.1</v>
      </c>
      <c r="H340" s="89">
        <v>0.14142135623730953</v>
      </c>
      <c r="I340" s="97">
        <f t="shared" si="31"/>
        <v>141.42135623730951</v>
      </c>
      <c r="J340" t="str">
        <f t="shared" si="34"/>
        <v>Yes</v>
      </c>
      <c r="K340" t="s">
        <v>125</v>
      </c>
      <c r="L340" s="89">
        <v>0</v>
      </c>
      <c r="M340" s="89">
        <v>0</v>
      </c>
      <c r="N340" s="97" t="e">
        <f t="shared" si="32"/>
        <v>#DIV/0!</v>
      </c>
      <c r="O340" t="e">
        <f t="shared" si="35"/>
        <v>#DIV/0!</v>
      </c>
    </row>
    <row r="341" spans="1:16" x14ac:dyDescent="0.25">
      <c r="A341" s="73" t="s">
        <v>59</v>
      </c>
      <c r="B341" s="89">
        <v>0</v>
      </c>
      <c r="C341" s="89">
        <v>0</v>
      </c>
      <c r="D341" s="97" t="e">
        <f t="shared" si="30"/>
        <v>#DIV/0!</v>
      </c>
      <c r="E341" t="e">
        <f t="shared" si="33"/>
        <v>#DIV/0!</v>
      </c>
      <c r="G341" s="89">
        <v>0</v>
      </c>
      <c r="H341" s="89">
        <v>0</v>
      </c>
      <c r="I341" s="97" t="e">
        <f t="shared" si="31"/>
        <v>#DIV/0!</v>
      </c>
      <c r="J341" t="e">
        <f t="shared" si="34"/>
        <v>#DIV/0!</v>
      </c>
      <c r="L341" s="89">
        <v>0</v>
      </c>
      <c r="M341" s="89">
        <v>0</v>
      </c>
      <c r="N341" s="97" t="e">
        <f t="shared" si="32"/>
        <v>#DIV/0!</v>
      </c>
      <c r="O341" t="e">
        <f t="shared" si="35"/>
        <v>#DIV/0!</v>
      </c>
    </row>
    <row r="342" spans="1:16" x14ac:dyDescent="0.25">
      <c r="A342" s="95" t="s">
        <v>43</v>
      </c>
      <c r="B342" s="97"/>
      <c r="C342" s="97"/>
      <c r="D342" s="97"/>
      <c r="E342" t="str">
        <f t="shared" si="33"/>
        <v xml:space="preserve"> </v>
      </c>
      <c r="G342" s="97"/>
      <c r="H342" s="97"/>
      <c r="I342" s="97"/>
      <c r="J342" t="str">
        <f t="shared" si="34"/>
        <v xml:space="preserve"> </v>
      </c>
      <c r="L342" s="97"/>
      <c r="M342" s="97"/>
      <c r="N342" s="97"/>
      <c r="O342" t="str">
        <f t="shared" si="35"/>
        <v xml:space="preserve"> </v>
      </c>
    </row>
    <row r="343" spans="1:16" x14ac:dyDescent="0.25">
      <c r="A343" s="73" t="s">
        <v>60</v>
      </c>
      <c r="B343" s="89">
        <v>0.3</v>
      </c>
      <c r="C343" s="89">
        <v>0.42426406871192851</v>
      </c>
      <c r="D343" s="97">
        <f t="shared" si="30"/>
        <v>141.42135623730951</v>
      </c>
      <c r="E343" t="str">
        <f t="shared" si="33"/>
        <v>Yes</v>
      </c>
      <c r="F343">
        <v>3</v>
      </c>
      <c r="G343" s="89">
        <v>0.3</v>
      </c>
      <c r="H343" s="89">
        <v>0.42426406871192851</v>
      </c>
      <c r="I343" s="97">
        <f t="shared" si="31"/>
        <v>141.42135623730951</v>
      </c>
      <c r="J343" t="str">
        <f t="shared" si="34"/>
        <v>Yes</v>
      </c>
      <c r="K343" s="89">
        <v>3</v>
      </c>
      <c r="L343" s="89">
        <v>0</v>
      </c>
      <c r="M343" s="89">
        <v>0</v>
      </c>
      <c r="N343" s="97" t="e">
        <f t="shared" si="32"/>
        <v>#DIV/0!</v>
      </c>
      <c r="O343" t="e">
        <f t="shared" si="35"/>
        <v>#DIV/0!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B8BA-B5EE-4D0D-A1D3-7EB49BEBC5E8}">
  <dimension ref="A1:Q343"/>
  <sheetViews>
    <sheetView topLeftCell="A21" workbookViewId="0">
      <selection activeCell="N12" sqref="N12"/>
    </sheetView>
  </sheetViews>
  <sheetFormatPr defaultRowHeight="15" x14ac:dyDescent="0.25"/>
  <cols>
    <col min="3" max="3" width="10.42578125" customWidth="1"/>
    <col min="4" max="4" width="12" customWidth="1"/>
    <col min="5" max="5" width="12.5703125" bestFit="1" customWidth="1"/>
    <col min="7" max="7" width="13.140625" customWidth="1"/>
    <col min="12" max="12" width="16.140625" customWidth="1"/>
    <col min="13" max="14" width="9.28515625" bestFit="1" customWidth="1"/>
    <col min="15" max="15" width="9.5703125" bestFit="1" customWidth="1"/>
  </cols>
  <sheetData>
    <row r="1" spans="1:17" s="88" customFormat="1" ht="28.5" customHeight="1" x14ac:dyDescent="0.25">
      <c r="B1" s="87" t="s">
        <v>50</v>
      </c>
      <c r="C1" s="87" t="s">
        <v>51</v>
      </c>
      <c r="D1" s="87" t="s">
        <v>52</v>
      </c>
      <c r="E1" s="94" t="s">
        <v>121</v>
      </c>
      <c r="F1" s="87" t="s">
        <v>122</v>
      </c>
      <c r="G1" s="87" t="s">
        <v>118</v>
      </c>
      <c r="H1" s="87" t="s">
        <v>53</v>
      </c>
      <c r="I1" s="87" t="s">
        <v>54</v>
      </c>
      <c r="J1" s="94" t="s">
        <v>123</v>
      </c>
      <c r="K1" s="87" t="s">
        <v>122</v>
      </c>
      <c r="L1" s="87" t="s">
        <v>118</v>
      </c>
      <c r="M1" s="87" t="s">
        <v>55</v>
      </c>
      <c r="N1" s="87" t="s">
        <v>56</v>
      </c>
      <c r="O1" s="94" t="s">
        <v>124</v>
      </c>
      <c r="P1" s="87" t="s">
        <v>122</v>
      </c>
      <c r="Q1" s="87" t="s">
        <v>118</v>
      </c>
    </row>
    <row r="2" spans="1:17" x14ac:dyDescent="0.25">
      <c r="A2" s="72">
        <v>117</v>
      </c>
      <c r="B2" s="102" t="s">
        <v>100</v>
      </c>
      <c r="C2" s="97">
        <v>8.6</v>
      </c>
      <c r="D2" s="97">
        <v>0.56568542494925711</v>
      </c>
      <c r="E2" s="97">
        <f t="shared" ref="E2:E33" si="0">(D2/C2)*100</f>
        <v>6.5777374994099667</v>
      </c>
      <c r="F2" s="96" t="str">
        <f t="shared" ref="F2:F65" si="1">IF(E2&gt;25, "Yes", " ")</f>
        <v xml:space="preserve"> </v>
      </c>
      <c r="G2" s="96"/>
      <c r="H2" s="97">
        <v>2.75</v>
      </c>
      <c r="I2" s="97">
        <v>0.35355339059327379</v>
      </c>
      <c r="J2" s="97">
        <f t="shared" ref="J2:J65" si="2">(I2/H2)*100</f>
        <v>12.856486930664502</v>
      </c>
      <c r="K2" s="96" t="str">
        <f t="shared" ref="K2:K65" si="3">IF(J2&gt;25, "Yes", " ")</f>
        <v xml:space="preserve"> </v>
      </c>
      <c r="L2" s="96"/>
      <c r="M2" s="97">
        <v>5.85</v>
      </c>
      <c r="N2" s="97">
        <v>0.91923881554251119</v>
      </c>
      <c r="O2" s="97">
        <f t="shared" ref="O2:O65" si="4">(N2/M2)*100</f>
        <v>15.713484026367713</v>
      </c>
      <c r="P2" t="str">
        <f t="shared" ref="P2:P65" si="5">IF(O2&gt;25, "Yes", " ")</f>
        <v xml:space="preserve"> </v>
      </c>
    </row>
    <row r="3" spans="1:17" x14ac:dyDescent="0.25">
      <c r="A3" s="72">
        <v>440</v>
      </c>
      <c r="B3" s="103" t="s">
        <v>112</v>
      </c>
      <c r="C3" s="89">
        <v>3.9</v>
      </c>
      <c r="D3" s="89">
        <v>1.2727922061357859</v>
      </c>
      <c r="E3" s="97">
        <f t="shared" si="0"/>
        <v>32.635697593225281</v>
      </c>
      <c r="F3" t="str">
        <f t="shared" si="1"/>
        <v>Yes</v>
      </c>
      <c r="G3" t="s">
        <v>126</v>
      </c>
      <c r="H3" s="89">
        <v>2.35</v>
      </c>
      <c r="I3" s="89">
        <v>0.35355339059327379</v>
      </c>
      <c r="J3" s="97">
        <f t="shared" si="2"/>
        <v>15.044825131628672</v>
      </c>
      <c r="K3" t="str">
        <f t="shared" si="3"/>
        <v xml:space="preserve"> </v>
      </c>
      <c r="L3" t="s">
        <v>126</v>
      </c>
      <c r="M3" s="89">
        <v>1.5499999999999998</v>
      </c>
      <c r="N3" s="89">
        <v>0.91923881554251163</v>
      </c>
      <c r="O3" s="97">
        <f t="shared" si="4"/>
        <v>59.305730035000757</v>
      </c>
      <c r="P3" t="str">
        <f t="shared" si="5"/>
        <v>Yes</v>
      </c>
      <c r="Q3" t="s">
        <v>126</v>
      </c>
    </row>
    <row r="4" spans="1:17" x14ac:dyDescent="0.25">
      <c r="A4" s="72">
        <v>44</v>
      </c>
      <c r="B4" s="103" t="s">
        <v>75</v>
      </c>
      <c r="C4" s="89">
        <v>4</v>
      </c>
      <c r="D4" s="89">
        <v>0.14142135623729543</v>
      </c>
      <c r="E4" s="97">
        <f t="shared" si="0"/>
        <v>3.5355339059323856</v>
      </c>
      <c r="F4" t="str">
        <f t="shared" si="1"/>
        <v xml:space="preserve"> </v>
      </c>
      <c r="H4" s="89">
        <v>1.9500000000000002</v>
      </c>
      <c r="I4" s="89">
        <v>0.21213203435596201</v>
      </c>
      <c r="J4" s="97">
        <f t="shared" si="2"/>
        <v>10.878565864408307</v>
      </c>
      <c r="K4" t="str">
        <f t="shared" si="3"/>
        <v xml:space="preserve"> </v>
      </c>
      <c r="M4" s="89">
        <v>2.0499999999999998</v>
      </c>
      <c r="N4" s="89">
        <v>7.0710678118635156E-2</v>
      </c>
      <c r="O4" s="97">
        <f t="shared" si="4"/>
        <v>3.4493013716407397</v>
      </c>
      <c r="P4" t="str">
        <f t="shared" si="5"/>
        <v xml:space="preserve"> </v>
      </c>
    </row>
    <row r="5" spans="1:17" x14ac:dyDescent="0.25">
      <c r="A5" s="72">
        <v>48</v>
      </c>
      <c r="B5" s="103" t="s">
        <v>75</v>
      </c>
      <c r="C5" s="89">
        <v>2.2999999999999998</v>
      </c>
      <c r="D5" s="89">
        <v>0.14142135623732055</v>
      </c>
      <c r="E5" s="97">
        <f t="shared" si="0"/>
        <v>6.1487546190139373</v>
      </c>
      <c r="F5" t="str">
        <f t="shared" si="1"/>
        <v xml:space="preserve"> </v>
      </c>
      <c r="H5" s="89">
        <v>1.5</v>
      </c>
      <c r="I5" s="89">
        <v>0</v>
      </c>
      <c r="J5" s="97">
        <f t="shared" si="2"/>
        <v>0</v>
      </c>
      <c r="K5" t="str">
        <f t="shared" si="3"/>
        <v xml:space="preserve"> </v>
      </c>
      <c r="M5" s="89">
        <v>0.8</v>
      </c>
      <c r="N5" s="89">
        <v>0.14142135623730878</v>
      </c>
      <c r="O5" s="97">
        <f t="shared" si="4"/>
        <v>17.677669529663596</v>
      </c>
      <c r="P5" t="str">
        <f t="shared" si="5"/>
        <v xml:space="preserve"> </v>
      </c>
    </row>
    <row r="6" spans="1:17" x14ac:dyDescent="0.25">
      <c r="A6" s="72">
        <v>49</v>
      </c>
      <c r="B6" s="103" t="s">
        <v>75</v>
      </c>
      <c r="C6" s="89">
        <v>7.8</v>
      </c>
      <c r="D6" s="89">
        <v>0.28284271247461601</v>
      </c>
      <c r="E6" s="97">
        <f t="shared" si="0"/>
        <v>3.6261886214694359</v>
      </c>
      <c r="F6" t="str">
        <f t="shared" si="1"/>
        <v xml:space="preserve"> </v>
      </c>
      <c r="H6" s="89">
        <v>3.4000000000000004</v>
      </c>
      <c r="I6" s="89">
        <v>0.28284271247461601</v>
      </c>
      <c r="J6" s="97">
        <f t="shared" si="2"/>
        <v>8.3189033080769406</v>
      </c>
      <c r="K6" t="str">
        <f t="shared" si="3"/>
        <v xml:space="preserve"> </v>
      </c>
      <c r="M6" s="89">
        <v>4.4000000000000004</v>
      </c>
      <c r="N6" s="89">
        <v>0</v>
      </c>
      <c r="O6" s="97">
        <f t="shared" si="4"/>
        <v>0</v>
      </c>
      <c r="P6" t="str">
        <f t="shared" si="5"/>
        <v xml:space="preserve"> </v>
      </c>
    </row>
    <row r="7" spans="1:17" x14ac:dyDescent="0.25">
      <c r="A7" s="72">
        <v>219</v>
      </c>
      <c r="B7" s="102" t="s">
        <v>75</v>
      </c>
      <c r="C7" s="97">
        <v>1.95</v>
      </c>
      <c r="D7" s="97">
        <v>7.0710678118654002E-2</v>
      </c>
      <c r="E7" s="97">
        <f t="shared" si="0"/>
        <v>3.6261886214694359</v>
      </c>
      <c r="F7" t="str">
        <f t="shared" si="1"/>
        <v xml:space="preserve"> </v>
      </c>
      <c r="H7" s="97">
        <v>0.6</v>
      </c>
      <c r="I7" s="97">
        <v>0.42426406871192857</v>
      </c>
      <c r="J7" s="97">
        <f t="shared" si="2"/>
        <v>70.710678118654769</v>
      </c>
      <c r="K7" t="str">
        <f t="shared" si="3"/>
        <v>Yes</v>
      </c>
      <c r="L7" s="104">
        <v>3</v>
      </c>
      <c r="M7" s="97">
        <v>1.35</v>
      </c>
      <c r="N7" s="97">
        <v>0.35355339059327251</v>
      </c>
      <c r="O7" s="97">
        <f t="shared" si="4"/>
        <v>26.189140043946107</v>
      </c>
      <c r="P7" t="str">
        <f t="shared" si="5"/>
        <v>Yes</v>
      </c>
      <c r="Q7" s="105">
        <v>3</v>
      </c>
    </row>
    <row r="8" spans="1:17" x14ac:dyDescent="0.25">
      <c r="A8" s="72">
        <v>276</v>
      </c>
      <c r="B8" s="103" t="s">
        <v>75</v>
      </c>
      <c r="C8" s="89">
        <v>40.85</v>
      </c>
      <c r="D8" s="89">
        <v>1.6263455967290537</v>
      </c>
      <c r="E8" s="97">
        <f t="shared" si="0"/>
        <v>3.9812621706953579</v>
      </c>
      <c r="F8" t="str">
        <f t="shared" si="1"/>
        <v xml:space="preserve"> </v>
      </c>
      <c r="H8" s="89">
        <v>33.85</v>
      </c>
      <c r="I8" s="89">
        <v>3.0405591591021364</v>
      </c>
      <c r="J8" s="97">
        <f t="shared" si="2"/>
        <v>8.9824495099029136</v>
      </c>
      <c r="K8" t="str">
        <f t="shared" si="3"/>
        <v xml:space="preserve"> </v>
      </c>
      <c r="M8" s="89">
        <v>7.0000000000000018</v>
      </c>
      <c r="N8" s="89">
        <v>1.4142135623730951</v>
      </c>
      <c r="O8" s="97">
        <f t="shared" si="4"/>
        <v>20.20305089104421</v>
      </c>
      <c r="P8" t="str">
        <f t="shared" si="5"/>
        <v xml:space="preserve"> </v>
      </c>
    </row>
    <row r="9" spans="1:17" x14ac:dyDescent="0.25">
      <c r="A9" s="72">
        <v>274</v>
      </c>
      <c r="B9" s="103" t="s">
        <v>110</v>
      </c>
      <c r="C9" s="89">
        <v>1.4500000000000002</v>
      </c>
      <c r="D9" s="89">
        <v>0.21213203435596409</v>
      </c>
      <c r="E9" s="97">
        <f t="shared" si="0"/>
        <v>14.629795472825109</v>
      </c>
      <c r="F9" t="str">
        <f t="shared" si="1"/>
        <v xml:space="preserve"> </v>
      </c>
      <c r="H9" s="89">
        <v>0.55000000000000004</v>
      </c>
      <c r="I9" s="89">
        <v>0.21213203435596384</v>
      </c>
      <c r="J9" s="97">
        <f t="shared" si="2"/>
        <v>38.569460791993421</v>
      </c>
      <c r="K9" t="str">
        <f t="shared" si="3"/>
        <v>Yes</v>
      </c>
      <c r="L9" t="s">
        <v>125</v>
      </c>
      <c r="M9" s="89">
        <v>0.90000000000000013</v>
      </c>
      <c r="N9" s="89">
        <v>0</v>
      </c>
      <c r="O9" s="97">
        <f t="shared" si="4"/>
        <v>0</v>
      </c>
      <c r="P9" t="str">
        <f t="shared" si="5"/>
        <v xml:space="preserve"> </v>
      </c>
    </row>
    <row r="10" spans="1:17" x14ac:dyDescent="0.25">
      <c r="A10" s="72">
        <v>438</v>
      </c>
      <c r="B10" s="103" t="s">
        <v>110</v>
      </c>
      <c r="C10" s="89">
        <v>3.6500000000000004</v>
      </c>
      <c r="D10" s="89">
        <v>7.0710678118622597E-2</v>
      </c>
      <c r="E10" s="97">
        <f t="shared" si="0"/>
        <v>1.9372788525650027</v>
      </c>
      <c r="F10" t="str">
        <f t="shared" si="1"/>
        <v xml:space="preserve"> </v>
      </c>
      <c r="H10" s="89">
        <v>1.5</v>
      </c>
      <c r="I10" s="89">
        <v>0.14142135623731114</v>
      </c>
      <c r="J10" s="97">
        <f t="shared" si="2"/>
        <v>9.4280904158207424</v>
      </c>
      <c r="K10" t="str">
        <f t="shared" si="3"/>
        <v xml:space="preserve"> </v>
      </c>
      <c r="M10" s="89">
        <v>2.1500000000000004</v>
      </c>
      <c r="N10" s="89">
        <v>0.2121320343559599</v>
      </c>
      <c r="O10" s="97">
        <f t="shared" si="4"/>
        <v>9.8666062491144118</v>
      </c>
      <c r="P10" t="str">
        <f t="shared" si="5"/>
        <v xml:space="preserve"> </v>
      </c>
    </row>
    <row r="11" spans="1:17" x14ac:dyDescent="0.25">
      <c r="A11" s="72">
        <v>139</v>
      </c>
      <c r="B11" s="103" t="s">
        <v>104</v>
      </c>
      <c r="C11" s="89">
        <v>3</v>
      </c>
      <c r="D11" s="89">
        <v>0.56568542494923824</v>
      </c>
      <c r="E11" s="97">
        <f t="shared" si="0"/>
        <v>18.856180831641275</v>
      </c>
      <c r="F11" t="str">
        <f t="shared" si="1"/>
        <v xml:space="preserve"> </v>
      </c>
      <c r="H11" s="89">
        <v>1.1499999999999999</v>
      </c>
      <c r="I11" s="89">
        <v>0.35355339059327379</v>
      </c>
      <c r="J11" s="97">
        <f t="shared" si="2"/>
        <v>30.74377309506729</v>
      </c>
      <c r="K11" t="str">
        <f t="shared" si="3"/>
        <v>Yes</v>
      </c>
      <c r="L11" s="104">
        <v>3</v>
      </c>
      <c r="M11" s="89">
        <v>1.85</v>
      </c>
      <c r="N11" s="89">
        <v>0.21213203435596409</v>
      </c>
      <c r="O11" s="97">
        <f t="shared" si="4"/>
        <v>11.466596451673734</v>
      </c>
      <c r="P11" t="str">
        <f t="shared" si="5"/>
        <v xml:space="preserve"> </v>
      </c>
    </row>
    <row r="12" spans="1:17" x14ac:dyDescent="0.25">
      <c r="A12" s="72">
        <v>140</v>
      </c>
      <c r="B12" s="102" t="s">
        <v>104</v>
      </c>
      <c r="C12" s="97">
        <v>8.4499999999999993</v>
      </c>
      <c r="D12" s="97">
        <v>7.0710678118823575E-2</v>
      </c>
      <c r="E12" s="97">
        <f t="shared" si="0"/>
        <v>0.83681275880264583</v>
      </c>
      <c r="F12" t="str">
        <f t="shared" si="1"/>
        <v xml:space="preserve"> </v>
      </c>
      <c r="H12" s="97">
        <v>4.8</v>
      </c>
      <c r="I12" s="97">
        <v>0</v>
      </c>
      <c r="J12" s="97">
        <f t="shared" si="2"/>
        <v>0</v>
      </c>
      <c r="K12" t="str">
        <f t="shared" si="3"/>
        <v xml:space="preserve"> </v>
      </c>
      <c r="M12" s="97">
        <v>3.6500000000000004</v>
      </c>
      <c r="N12" s="97">
        <v>7.0710678118647716E-2</v>
      </c>
      <c r="O12" s="97">
        <f t="shared" si="4"/>
        <v>1.9372788525656905</v>
      </c>
      <c r="P12" t="str">
        <f t="shared" si="5"/>
        <v xml:space="preserve"> </v>
      </c>
    </row>
    <row r="13" spans="1:17" x14ac:dyDescent="0.25">
      <c r="A13" s="72">
        <v>145</v>
      </c>
      <c r="B13" s="103" t="s">
        <v>104</v>
      </c>
      <c r="C13" s="89">
        <v>3.6</v>
      </c>
      <c r="D13" s="89">
        <v>0.56568542494923824</v>
      </c>
      <c r="E13" s="97">
        <f t="shared" si="0"/>
        <v>15.713484026367727</v>
      </c>
      <c r="F13" t="str">
        <f t="shared" si="1"/>
        <v xml:space="preserve"> </v>
      </c>
      <c r="H13" s="89">
        <v>1.8</v>
      </c>
      <c r="I13" s="89">
        <v>0</v>
      </c>
      <c r="J13" s="97">
        <f t="shared" si="2"/>
        <v>0</v>
      </c>
      <c r="K13" t="str">
        <f t="shared" si="3"/>
        <v xml:space="preserve"> </v>
      </c>
      <c r="M13" s="89">
        <v>1.8000000000000003</v>
      </c>
      <c r="N13" s="89">
        <v>0.56568542494923668</v>
      </c>
      <c r="O13" s="97">
        <f t="shared" si="4"/>
        <v>31.426968052735365</v>
      </c>
      <c r="P13" t="str">
        <f t="shared" si="5"/>
        <v>Yes</v>
      </c>
      <c r="Q13" s="104">
        <v>3</v>
      </c>
    </row>
    <row r="14" spans="1:17" x14ac:dyDescent="0.25">
      <c r="A14" s="72">
        <v>163</v>
      </c>
      <c r="B14" s="103" t="s">
        <v>104</v>
      </c>
      <c r="C14" s="89">
        <v>17</v>
      </c>
      <c r="D14" s="89">
        <v>0.28284271247449039</v>
      </c>
      <c r="E14" s="97">
        <f t="shared" si="0"/>
        <v>1.6637806616146493</v>
      </c>
      <c r="F14" t="str">
        <f t="shared" si="1"/>
        <v xml:space="preserve"> </v>
      </c>
      <c r="H14" s="89">
        <v>9.5</v>
      </c>
      <c r="I14" s="89">
        <v>0.98994949366117568</v>
      </c>
      <c r="J14" s="97">
        <f t="shared" si="2"/>
        <v>10.420520985907112</v>
      </c>
      <c r="K14" t="str">
        <f t="shared" si="3"/>
        <v xml:space="preserve"> </v>
      </c>
      <c r="M14" s="89">
        <v>7.5</v>
      </c>
      <c r="N14" s="89">
        <v>1.2727922061357817</v>
      </c>
      <c r="O14" s="97">
        <f t="shared" si="4"/>
        <v>16.970562748477089</v>
      </c>
      <c r="P14" t="str">
        <f t="shared" si="5"/>
        <v xml:space="preserve"> </v>
      </c>
    </row>
    <row r="15" spans="1:17" x14ac:dyDescent="0.25">
      <c r="A15" s="72">
        <v>180</v>
      </c>
      <c r="B15" s="103" t="s">
        <v>104</v>
      </c>
      <c r="C15" s="89">
        <v>7.95</v>
      </c>
      <c r="D15" s="89">
        <v>7.0710678118622597E-2</v>
      </c>
      <c r="E15" s="97">
        <f t="shared" si="0"/>
        <v>0.88944249205814585</v>
      </c>
      <c r="F15" t="str">
        <f t="shared" si="1"/>
        <v xml:space="preserve"> </v>
      </c>
      <c r="H15" s="89">
        <v>3.1500000000000004</v>
      </c>
      <c r="I15" s="89">
        <v>7.0710678118622597E-2</v>
      </c>
      <c r="J15" s="97">
        <f t="shared" si="2"/>
        <v>2.2447834323372251</v>
      </c>
      <c r="K15" t="str">
        <f t="shared" si="3"/>
        <v xml:space="preserve"> </v>
      </c>
      <c r="M15" s="89">
        <v>4.8000000000000007</v>
      </c>
      <c r="N15" s="89">
        <v>0.14142135623729543</v>
      </c>
      <c r="O15" s="97">
        <f t="shared" si="4"/>
        <v>2.9462782549436546</v>
      </c>
      <c r="P15" t="str">
        <f t="shared" si="5"/>
        <v xml:space="preserve"> </v>
      </c>
    </row>
    <row r="16" spans="1:17" x14ac:dyDescent="0.25">
      <c r="A16" s="72">
        <v>211</v>
      </c>
      <c r="B16" s="103" t="s">
        <v>104</v>
      </c>
      <c r="C16" s="89">
        <v>1.8</v>
      </c>
      <c r="D16" s="89">
        <v>0.28284271247461912</v>
      </c>
      <c r="E16" s="97">
        <f t="shared" si="0"/>
        <v>15.713484026367727</v>
      </c>
      <c r="F16" t="str">
        <f t="shared" si="1"/>
        <v xml:space="preserve"> </v>
      </c>
      <c r="H16" s="89">
        <v>0.8</v>
      </c>
      <c r="I16" s="89">
        <v>0</v>
      </c>
      <c r="J16" s="97">
        <f t="shared" si="2"/>
        <v>0</v>
      </c>
      <c r="K16" t="str">
        <f t="shared" si="3"/>
        <v xml:space="preserve"> </v>
      </c>
      <c r="M16" s="89">
        <v>1</v>
      </c>
      <c r="N16" s="89">
        <v>0.28284271247461912</v>
      </c>
      <c r="O16" s="97">
        <f t="shared" si="4"/>
        <v>28.284271247461913</v>
      </c>
      <c r="P16" t="str">
        <f t="shared" si="5"/>
        <v>Yes</v>
      </c>
      <c r="Q16" t="s">
        <v>125</v>
      </c>
    </row>
    <row r="17" spans="1:17" x14ac:dyDescent="0.25">
      <c r="A17" s="72">
        <v>213</v>
      </c>
      <c r="B17" s="102" t="s">
        <v>104</v>
      </c>
      <c r="C17" s="97">
        <v>11.1</v>
      </c>
      <c r="D17" s="97">
        <v>0.14142135623734567</v>
      </c>
      <c r="E17" s="97">
        <f t="shared" si="0"/>
        <v>1.2740662724085197</v>
      </c>
      <c r="F17" t="str">
        <f t="shared" si="1"/>
        <v xml:space="preserve"> </v>
      </c>
      <c r="H17" s="97">
        <v>6</v>
      </c>
      <c r="I17" s="97">
        <v>0.56568542494924456</v>
      </c>
      <c r="J17" s="97">
        <f t="shared" si="2"/>
        <v>9.4280904158207424</v>
      </c>
      <c r="K17" t="str">
        <f t="shared" si="3"/>
        <v xml:space="preserve"> </v>
      </c>
      <c r="M17" s="97">
        <v>5.0999999999999996</v>
      </c>
      <c r="N17" s="97">
        <v>0.4242640687119198</v>
      </c>
      <c r="O17" s="97">
        <f t="shared" si="4"/>
        <v>8.3189033080768588</v>
      </c>
      <c r="P17" t="str">
        <f t="shared" si="5"/>
        <v xml:space="preserve"> </v>
      </c>
    </row>
    <row r="18" spans="1:17" x14ac:dyDescent="0.25">
      <c r="A18" s="72">
        <v>72</v>
      </c>
      <c r="B18" s="103" t="s">
        <v>91</v>
      </c>
      <c r="C18" s="89">
        <v>5.0999999999999996</v>
      </c>
      <c r="D18" s="89">
        <v>0.42426406871193656</v>
      </c>
      <c r="E18" s="97">
        <f t="shared" si="0"/>
        <v>8.3189033080771893</v>
      </c>
      <c r="F18" t="str">
        <f t="shared" si="1"/>
        <v xml:space="preserve"> </v>
      </c>
      <c r="H18" s="89">
        <v>2.2999999999999998</v>
      </c>
      <c r="I18" s="89">
        <v>0.98994949366116769</v>
      </c>
      <c r="J18" s="97">
        <f t="shared" si="2"/>
        <v>43.041282333094252</v>
      </c>
      <c r="K18" t="str">
        <f t="shared" si="3"/>
        <v>Yes</v>
      </c>
      <c r="L18" s="104">
        <v>3</v>
      </c>
      <c r="M18" s="89">
        <v>2.8</v>
      </c>
      <c r="N18" s="89">
        <v>1.4142135623730956</v>
      </c>
      <c r="O18" s="97">
        <f t="shared" si="4"/>
        <v>50.507627227610563</v>
      </c>
      <c r="P18" t="str">
        <f t="shared" si="5"/>
        <v>Yes</v>
      </c>
      <c r="Q18" s="105">
        <v>3</v>
      </c>
    </row>
    <row r="19" spans="1:17" x14ac:dyDescent="0.25">
      <c r="A19" s="72">
        <v>85</v>
      </c>
      <c r="B19" s="103" t="s">
        <v>91</v>
      </c>
      <c r="C19" s="89">
        <v>2.1</v>
      </c>
      <c r="D19" s="89">
        <v>0</v>
      </c>
      <c r="E19" s="97">
        <f t="shared" si="0"/>
        <v>0</v>
      </c>
      <c r="F19" t="str">
        <f t="shared" si="1"/>
        <v xml:space="preserve"> </v>
      </c>
      <c r="H19" s="89">
        <v>0.64999999999999991</v>
      </c>
      <c r="I19" s="89">
        <v>7.0710678118655571E-2</v>
      </c>
      <c r="J19" s="97">
        <f t="shared" si="2"/>
        <v>10.878565864408552</v>
      </c>
      <c r="K19" t="str">
        <f t="shared" si="3"/>
        <v xml:space="preserve"> </v>
      </c>
      <c r="M19" s="89">
        <v>1.4500000000000002</v>
      </c>
      <c r="N19" s="89">
        <v>7.0710678118654002E-2</v>
      </c>
      <c r="O19" s="97">
        <f t="shared" si="4"/>
        <v>4.8765984909416549</v>
      </c>
      <c r="P19" t="str">
        <f t="shared" si="5"/>
        <v xml:space="preserve"> </v>
      </c>
    </row>
    <row r="20" spans="1:17" x14ac:dyDescent="0.25">
      <c r="A20" s="72">
        <v>133</v>
      </c>
      <c r="B20" s="103" t="s">
        <v>91</v>
      </c>
      <c r="C20" s="89">
        <v>4.55</v>
      </c>
      <c r="D20" s="89">
        <v>7.0710678118672834E-2</v>
      </c>
      <c r="E20" s="97">
        <f t="shared" si="0"/>
        <v>1.5540808377730295</v>
      </c>
      <c r="F20" t="str">
        <f t="shared" si="1"/>
        <v xml:space="preserve"> </v>
      </c>
      <c r="H20" s="89">
        <v>2.3499999999999996</v>
      </c>
      <c r="I20" s="89">
        <v>7.0710678118672834E-2</v>
      </c>
      <c r="J20" s="97">
        <f t="shared" si="2"/>
        <v>3.008965026326504</v>
      </c>
      <c r="K20" t="str">
        <f t="shared" si="3"/>
        <v xml:space="preserve"> </v>
      </c>
      <c r="M20" s="89">
        <v>2.2000000000000002</v>
      </c>
      <c r="N20" s="89">
        <v>0</v>
      </c>
      <c r="O20" s="97">
        <f t="shared" si="4"/>
        <v>0</v>
      </c>
      <c r="P20" t="str">
        <f t="shared" si="5"/>
        <v xml:space="preserve"> </v>
      </c>
    </row>
    <row r="21" spans="1:17" x14ac:dyDescent="0.25">
      <c r="A21" s="72">
        <v>179</v>
      </c>
      <c r="B21" s="103" t="s">
        <v>91</v>
      </c>
      <c r="C21" s="89">
        <v>4.8000000000000007</v>
      </c>
      <c r="D21" s="89">
        <v>0.14142135623729543</v>
      </c>
      <c r="E21" s="97">
        <f t="shared" si="0"/>
        <v>2.9462782549436546</v>
      </c>
      <c r="F21" t="str">
        <f t="shared" si="1"/>
        <v xml:space="preserve"> </v>
      </c>
      <c r="H21" s="89">
        <v>1.6</v>
      </c>
      <c r="I21" s="89">
        <v>0.42426406871192712</v>
      </c>
      <c r="J21" s="97">
        <f t="shared" si="2"/>
        <v>26.516504294495441</v>
      </c>
      <c r="K21" t="str">
        <f t="shared" si="3"/>
        <v>Yes</v>
      </c>
      <c r="L21" s="104">
        <v>3</v>
      </c>
      <c r="M21" s="89">
        <v>3.2</v>
      </c>
      <c r="N21" s="89">
        <v>0.56568542494923824</v>
      </c>
      <c r="O21" s="97">
        <f t="shared" si="4"/>
        <v>17.677669529663696</v>
      </c>
      <c r="P21" t="str">
        <f t="shared" si="5"/>
        <v xml:space="preserve"> </v>
      </c>
    </row>
    <row r="22" spans="1:17" x14ac:dyDescent="0.25">
      <c r="A22" s="72">
        <v>181</v>
      </c>
      <c r="B22" s="102" t="s">
        <v>91</v>
      </c>
      <c r="C22" s="97">
        <v>4.5500000000000007</v>
      </c>
      <c r="D22" s="97">
        <v>0.49497474683057352</v>
      </c>
      <c r="E22" s="97">
        <f t="shared" si="0"/>
        <v>10.878565864408207</v>
      </c>
      <c r="F22" t="str">
        <f t="shared" si="1"/>
        <v xml:space="preserve"> </v>
      </c>
      <c r="H22" s="97">
        <v>2.4500000000000002</v>
      </c>
      <c r="I22" s="97">
        <v>0.2121320343559599</v>
      </c>
      <c r="J22" s="97">
        <f t="shared" si="2"/>
        <v>8.6584503818759142</v>
      </c>
      <c r="K22" t="str">
        <f t="shared" si="3"/>
        <v xml:space="preserve"> </v>
      </c>
      <c r="M22" s="97">
        <v>2.1000000000000005</v>
      </c>
      <c r="N22" s="97">
        <v>0.28284271247461601</v>
      </c>
      <c r="O22" s="97">
        <f t="shared" si="4"/>
        <v>13.468700594029331</v>
      </c>
      <c r="P22" t="str">
        <f t="shared" si="5"/>
        <v xml:space="preserve"> </v>
      </c>
    </row>
    <row r="23" spans="1:17" x14ac:dyDescent="0.25">
      <c r="A23" s="95">
        <v>185</v>
      </c>
      <c r="B23" s="103" t="s">
        <v>91</v>
      </c>
      <c r="C23" s="89">
        <v>10.9</v>
      </c>
      <c r="D23" s="89">
        <v>0.14142135623734567</v>
      </c>
      <c r="E23" s="97">
        <f t="shared" si="0"/>
        <v>1.2974436352050063</v>
      </c>
      <c r="F23" t="str">
        <f t="shared" si="1"/>
        <v xml:space="preserve"> </v>
      </c>
      <c r="H23" s="89">
        <v>6.4499999999999993</v>
      </c>
      <c r="I23" s="89">
        <v>0.21213203435600178</v>
      </c>
      <c r="J23" s="97">
        <f t="shared" si="2"/>
        <v>3.2888687497054545</v>
      </c>
      <c r="K23" t="str">
        <f t="shared" si="3"/>
        <v xml:space="preserve"> </v>
      </c>
      <c r="M23" s="89">
        <v>4.4500000000000011</v>
      </c>
      <c r="N23" s="89">
        <v>7.0710678118622597E-2</v>
      </c>
      <c r="O23" s="97">
        <f t="shared" si="4"/>
        <v>1.5890040026656762</v>
      </c>
      <c r="P23" t="str">
        <f t="shared" si="5"/>
        <v xml:space="preserve"> </v>
      </c>
    </row>
    <row r="24" spans="1:17" x14ac:dyDescent="0.25">
      <c r="A24" s="95">
        <v>228</v>
      </c>
      <c r="B24" s="103" t="s">
        <v>91</v>
      </c>
      <c r="C24" s="89">
        <v>13.100000000000001</v>
      </c>
      <c r="D24" s="89">
        <v>0.42426406871186956</v>
      </c>
      <c r="E24" s="97">
        <f t="shared" si="0"/>
        <v>3.2386570130677064</v>
      </c>
      <c r="F24" t="str">
        <f t="shared" si="1"/>
        <v xml:space="preserve"> </v>
      </c>
      <c r="H24" s="89">
        <v>3.0999999999999996</v>
      </c>
      <c r="I24" s="89">
        <v>0.42426406871193234</v>
      </c>
      <c r="J24" s="97">
        <f t="shared" si="2"/>
        <v>13.685937700384915</v>
      </c>
      <c r="K24" t="str">
        <f t="shared" si="3"/>
        <v xml:space="preserve"> </v>
      </c>
      <c r="M24" s="89">
        <v>10</v>
      </c>
      <c r="N24" s="89">
        <v>0</v>
      </c>
      <c r="O24" s="97">
        <f t="shared" si="4"/>
        <v>0</v>
      </c>
      <c r="P24" t="str">
        <f t="shared" si="5"/>
        <v xml:space="preserve"> </v>
      </c>
    </row>
    <row r="25" spans="1:17" x14ac:dyDescent="0.25">
      <c r="A25" s="95">
        <v>57</v>
      </c>
      <c r="B25" s="103" t="s">
        <v>85</v>
      </c>
      <c r="C25" s="89">
        <v>2.4000000000000004</v>
      </c>
      <c r="D25" s="89">
        <v>0.28284271247461601</v>
      </c>
      <c r="E25" s="97">
        <f t="shared" si="0"/>
        <v>11.785113019775666</v>
      </c>
      <c r="F25" t="str">
        <f t="shared" si="1"/>
        <v xml:space="preserve"> </v>
      </c>
      <c r="H25" s="89">
        <v>0.2</v>
      </c>
      <c r="I25" s="89">
        <v>0.28284271247461906</v>
      </c>
      <c r="J25" s="97">
        <f t="shared" si="2"/>
        <v>141.42135623730951</v>
      </c>
      <c r="K25" t="str">
        <f t="shared" si="3"/>
        <v>Yes</v>
      </c>
      <c r="L25" t="s">
        <v>125</v>
      </c>
      <c r="M25" s="89">
        <v>2.2000000000000002</v>
      </c>
      <c r="N25" s="89">
        <v>0</v>
      </c>
      <c r="O25" s="97">
        <f t="shared" si="4"/>
        <v>0</v>
      </c>
      <c r="P25" t="str">
        <f t="shared" si="5"/>
        <v xml:space="preserve"> </v>
      </c>
    </row>
    <row r="26" spans="1:17" x14ac:dyDescent="0.25">
      <c r="A26" s="95">
        <v>89</v>
      </c>
      <c r="B26" s="103" t="s">
        <v>85</v>
      </c>
      <c r="C26" s="89">
        <v>5</v>
      </c>
      <c r="D26" s="89">
        <v>0.14142135623732055</v>
      </c>
      <c r="E26" s="97">
        <f t="shared" si="0"/>
        <v>2.828427124746411</v>
      </c>
      <c r="F26" t="str">
        <f t="shared" si="1"/>
        <v xml:space="preserve"> </v>
      </c>
      <c r="H26" s="89">
        <v>3.25</v>
      </c>
      <c r="I26" s="89">
        <v>0.21213203435596828</v>
      </c>
      <c r="J26" s="97">
        <f t="shared" si="2"/>
        <v>6.5271395186451784</v>
      </c>
      <c r="K26" t="str">
        <f t="shared" si="3"/>
        <v xml:space="preserve"> </v>
      </c>
      <c r="M26" s="89">
        <v>1.75</v>
      </c>
      <c r="N26" s="89">
        <v>7.0710678118660275E-2</v>
      </c>
      <c r="O26" s="97">
        <f t="shared" si="4"/>
        <v>4.0406101782091586</v>
      </c>
      <c r="P26" t="str">
        <f t="shared" si="5"/>
        <v xml:space="preserve"> </v>
      </c>
    </row>
    <row r="27" spans="1:17" x14ac:dyDescent="0.25">
      <c r="A27" s="72">
        <v>114</v>
      </c>
      <c r="B27" s="102" t="s">
        <v>85</v>
      </c>
      <c r="C27" s="97">
        <v>6.3</v>
      </c>
      <c r="D27" s="97">
        <v>0</v>
      </c>
      <c r="E27" s="97">
        <f t="shared" si="0"/>
        <v>0</v>
      </c>
      <c r="F27" t="str">
        <f t="shared" si="1"/>
        <v xml:space="preserve"> </v>
      </c>
      <c r="H27" s="97">
        <v>1.95</v>
      </c>
      <c r="I27" s="97">
        <v>7.0710678118654002E-2</v>
      </c>
      <c r="J27" s="97">
        <f t="shared" si="2"/>
        <v>3.6261886214694359</v>
      </c>
      <c r="K27" t="str">
        <f t="shared" si="3"/>
        <v xml:space="preserve"> </v>
      </c>
      <c r="M27" s="97">
        <v>4.3499999999999996</v>
      </c>
      <c r="N27" s="97">
        <v>7.0710678118723086E-2</v>
      </c>
      <c r="O27" s="97">
        <f t="shared" si="4"/>
        <v>1.6255328303154732</v>
      </c>
      <c r="P27" t="str">
        <f t="shared" si="5"/>
        <v xml:space="preserve"> </v>
      </c>
    </row>
    <row r="28" spans="1:17" x14ac:dyDescent="0.25">
      <c r="A28" s="95">
        <v>115</v>
      </c>
      <c r="B28" s="103" t="s">
        <v>85</v>
      </c>
      <c r="C28" s="89">
        <v>2.0499999999999998</v>
      </c>
      <c r="D28" s="89">
        <v>0.21213203435596828</v>
      </c>
      <c r="E28" s="97">
        <f t="shared" si="0"/>
        <v>10.347904114925283</v>
      </c>
      <c r="F28" t="str">
        <f t="shared" si="1"/>
        <v xml:space="preserve"> </v>
      </c>
      <c r="H28" s="89">
        <v>0.7</v>
      </c>
      <c r="I28" s="89">
        <v>0.28284271247461934</v>
      </c>
      <c r="J28" s="97">
        <f t="shared" si="2"/>
        <v>40.406101782088477</v>
      </c>
      <c r="K28" t="str">
        <f t="shared" si="3"/>
        <v>Yes</v>
      </c>
      <c r="L28" t="s">
        <v>125</v>
      </c>
      <c r="M28" s="89">
        <v>1.35</v>
      </c>
      <c r="N28" s="89">
        <v>7.0710678118654002E-2</v>
      </c>
      <c r="O28" s="97">
        <f t="shared" si="4"/>
        <v>5.2378280087891849</v>
      </c>
      <c r="P28" t="str">
        <f t="shared" si="5"/>
        <v xml:space="preserve"> </v>
      </c>
    </row>
    <row r="29" spans="1:17" x14ac:dyDescent="0.25">
      <c r="A29" s="95">
        <v>123</v>
      </c>
      <c r="B29" s="103" t="s">
        <v>85</v>
      </c>
      <c r="C29" s="89">
        <v>24</v>
      </c>
      <c r="D29" s="89">
        <v>0.98994949366117568</v>
      </c>
      <c r="E29" s="97">
        <f t="shared" si="0"/>
        <v>4.1247895569215656</v>
      </c>
      <c r="F29" t="str">
        <f t="shared" si="1"/>
        <v xml:space="preserve"> </v>
      </c>
      <c r="H29" s="89">
        <v>7.3</v>
      </c>
      <c r="I29" s="89">
        <v>0</v>
      </c>
      <c r="J29" s="97">
        <f t="shared" si="2"/>
        <v>0</v>
      </c>
      <c r="K29" t="str">
        <f t="shared" si="3"/>
        <v xml:space="preserve"> </v>
      </c>
      <c r="M29" s="89">
        <v>16.7</v>
      </c>
      <c r="N29" s="89">
        <v>0.98994949366117568</v>
      </c>
      <c r="O29" s="97">
        <f t="shared" si="4"/>
        <v>5.9278412794082378</v>
      </c>
      <c r="P29" t="str">
        <f t="shared" si="5"/>
        <v xml:space="preserve"> </v>
      </c>
    </row>
    <row r="30" spans="1:17" x14ac:dyDescent="0.25">
      <c r="A30" s="95">
        <v>182</v>
      </c>
      <c r="B30" s="103" t="s">
        <v>85</v>
      </c>
      <c r="C30" s="89">
        <v>1.2999999999999998</v>
      </c>
      <c r="D30" s="89">
        <v>0.14142135623731114</v>
      </c>
      <c r="E30" s="97">
        <f t="shared" si="0"/>
        <v>10.878565864408552</v>
      </c>
      <c r="F30" t="str">
        <f t="shared" si="1"/>
        <v xml:space="preserve"> </v>
      </c>
      <c r="H30" s="89">
        <v>0.25</v>
      </c>
      <c r="I30" s="89">
        <v>0.21213203435596434</v>
      </c>
      <c r="J30" s="97">
        <f t="shared" si="2"/>
        <v>84.852813742385734</v>
      </c>
      <c r="K30" t="str">
        <f t="shared" si="3"/>
        <v>Yes</v>
      </c>
      <c r="L30" t="s">
        <v>125</v>
      </c>
      <c r="M30" s="89">
        <v>1.0499999999999998</v>
      </c>
      <c r="N30" s="89">
        <v>7.0710678118657139E-2</v>
      </c>
      <c r="O30" s="97">
        <f t="shared" si="4"/>
        <v>6.7343502970149665</v>
      </c>
      <c r="P30" t="str">
        <f t="shared" si="5"/>
        <v xml:space="preserve"> </v>
      </c>
    </row>
    <row r="31" spans="1:17" x14ac:dyDescent="0.25">
      <c r="A31" s="96">
        <v>11</v>
      </c>
      <c r="B31" s="103" t="s">
        <v>61</v>
      </c>
      <c r="C31" s="89">
        <v>4.1999999999999993</v>
      </c>
      <c r="D31" s="89">
        <v>0.14142135623734567</v>
      </c>
      <c r="E31" s="97">
        <f t="shared" si="0"/>
        <v>3.3671751485082306</v>
      </c>
      <c r="F31" t="str">
        <f t="shared" si="1"/>
        <v xml:space="preserve"> </v>
      </c>
      <c r="H31" s="89">
        <v>1.5</v>
      </c>
      <c r="I31" s="89">
        <v>0</v>
      </c>
      <c r="J31" s="97">
        <f t="shared" si="2"/>
        <v>0</v>
      </c>
      <c r="K31" t="str">
        <f t="shared" si="3"/>
        <v xml:space="preserve"> </v>
      </c>
      <c r="M31" s="89">
        <v>2.6999999999999997</v>
      </c>
      <c r="N31" s="89">
        <v>0.14142135623731428</v>
      </c>
      <c r="O31" s="97">
        <f t="shared" si="4"/>
        <v>5.2378280087894185</v>
      </c>
      <c r="P31" t="str">
        <f t="shared" si="5"/>
        <v xml:space="preserve"> </v>
      </c>
    </row>
    <row r="32" spans="1:17" x14ac:dyDescent="0.25">
      <c r="A32" s="72">
        <v>117</v>
      </c>
      <c r="B32" s="102" t="s">
        <v>101</v>
      </c>
      <c r="C32" s="97">
        <v>11.2</v>
      </c>
      <c r="D32" s="97">
        <v>0.5656854249492822</v>
      </c>
      <c r="E32" s="97">
        <f t="shared" si="0"/>
        <v>5.0507627227614478</v>
      </c>
      <c r="F32" t="str">
        <f t="shared" si="1"/>
        <v xml:space="preserve"> </v>
      </c>
      <c r="H32" s="97">
        <v>1.6</v>
      </c>
      <c r="I32" s="97">
        <v>0</v>
      </c>
      <c r="J32" s="97">
        <f t="shared" si="2"/>
        <v>0</v>
      </c>
      <c r="K32" t="str">
        <f t="shared" si="3"/>
        <v xml:space="preserve"> </v>
      </c>
      <c r="M32" s="97">
        <v>9.6000000000000014</v>
      </c>
      <c r="N32" s="97">
        <v>0.56568542494920682</v>
      </c>
      <c r="O32" s="97">
        <f t="shared" si="4"/>
        <v>5.8925565098875694</v>
      </c>
      <c r="P32" t="str">
        <f t="shared" si="5"/>
        <v xml:space="preserve"> </v>
      </c>
    </row>
    <row r="33" spans="1:17" x14ac:dyDescent="0.25">
      <c r="A33" s="95">
        <v>92</v>
      </c>
      <c r="B33" s="103" t="s">
        <v>96</v>
      </c>
      <c r="C33" s="89">
        <v>3.1</v>
      </c>
      <c r="D33" s="89">
        <v>0</v>
      </c>
      <c r="E33" s="97">
        <f t="shared" si="0"/>
        <v>0</v>
      </c>
      <c r="F33" t="str">
        <f t="shared" si="1"/>
        <v xml:space="preserve"> </v>
      </c>
      <c r="H33" s="89">
        <v>1.1499999999999999</v>
      </c>
      <c r="I33" s="89">
        <v>7.0710678118660275E-2</v>
      </c>
      <c r="J33" s="97">
        <f t="shared" si="2"/>
        <v>6.1487546190139373</v>
      </c>
      <c r="K33" t="str">
        <f t="shared" si="3"/>
        <v xml:space="preserve"> </v>
      </c>
      <c r="M33" s="89">
        <v>1.9500000000000002</v>
      </c>
      <c r="N33" s="89">
        <v>7.0710678118647716E-2</v>
      </c>
      <c r="O33" s="97">
        <f t="shared" si="4"/>
        <v>3.6261886214691135</v>
      </c>
      <c r="P33" t="str">
        <f t="shared" si="5"/>
        <v xml:space="preserve"> </v>
      </c>
    </row>
    <row r="34" spans="1:17" x14ac:dyDescent="0.25">
      <c r="A34" s="95">
        <v>93</v>
      </c>
      <c r="B34" s="103" t="s">
        <v>96</v>
      </c>
      <c r="C34" s="89">
        <v>0.8</v>
      </c>
      <c r="D34" s="89">
        <v>0</v>
      </c>
      <c r="E34" s="97">
        <f t="shared" ref="E34:E65" si="6">(D34/C34)*100</f>
        <v>0</v>
      </c>
      <c r="F34" t="str">
        <f t="shared" si="1"/>
        <v xml:space="preserve"> </v>
      </c>
      <c r="H34" s="89">
        <v>0.2</v>
      </c>
      <c r="I34" s="89">
        <v>0</v>
      </c>
      <c r="J34" s="97">
        <f t="shared" si="2"/>
        <v>0</v>
      </c>
      <c r="K34" t="str">
        <f t="shared" si="3"/>
        <v xml:space="preserve"> </v>
      </c>
      <c r="M34" s="89">
        <v>0.60000000000000009</v>
      </c>
      <c r="N34" s="89">
        <v>0</v>
      </c>
      <c r="O34" s="97">
        <f t="shared" si="4"/>
        <v>0</v>
      </c>
      <c r="P34" t="str">
        <f t="shared" si="5"/>
        <v xml:space="preserve"> </v>
      </c>
    </row>
    <row r="35" spans="1:17" x14ac:dyDescent="0.25">
      <c r="A35" s="95">
        <v>96</v>
      </c>
      <c r="B35" s="103" t="s">
        <v>96</v>
      </c>
      <c r="C35" s="89">
        <v>1.7000000000000002</v>
      </c>
      <c r="D35" s="89">
        <v>0.141421356237308</v>
      </c>
      <c r="E35" s="97">
        <f t="shared" si="6"/>
        <v>8.3189033080769406</v>
      </c>
      <c r="F35" t="str">
        <f t="shared" si="1"/>
        <v xml:space="preserve"> </v>
      </c>
      <c r="H35" s="89">
        <v>0.75</v>
      </c>
      <c r="I35" s="89">
        <v>0.21213203435596409</v>
      </c>
      <c r="J35" s="97">
        <f t="shared" si="2"/>
        <v>28.284271247461877</v>
      </c>
      <c r="K35" t="str">
        <f t="shared" si="3"/>
        <v>Yes</v>
      </c>
      <c r="L35" t="s">
        <v>125</v>
      </c>
      <c r="M35" s="89">
        <v>0.95</v>
      </c>
      <c r="N35" s="89">
        <v>7.0710678118655571E-2</v>
      </c>
      <c r="O35" s="97">
        <f t="shared" si="4"/>
        <v>7.4432292756479557</v>
      </c>
      <c r="P35" t="str">
        <f t="shared" si="5"/>
        <v xml:space="preserve"> </v>
      </c>
    </row>
    <row r="36" spans="1:17" x14ac:dyDescent="0.25">
      <c r="A36" s="95">
        <v>98</v>
      </c>
      <c r="B36" s="103" t="s">
        <v>96</v>
      </c>
      <c r="C36" s="89">
        <v>5.4</v>
      </c>
      <c r="D36" s="89">
        <v>0</v>
      </c>
      <c r="E36" s="97">
        <f t="shared" si="6"/>
        <v>0</v>
      </c>
      <c r="F36" t="str">
        <f t="shared" si="1"/>
        <v xml:space="preserve"> </v>
      </c>
      <c r="H36" s="89">
        <v>2.4</v>
      </c>
      <c r="I36" s="89">
        <v>0</v>
      </c>
      <c r="J36" s="97">
        <f t="shared" si="2"/>
        <v>0</v>
      </c>
      <c r="K36" t="str">
        <f t="shared" si="3"/>
        <v xml:space="preserve"> </v>
      </c>
      <c r="M36" s="89">
        <v>3.0000000000000004</v>
      </c>
      <c r="N36" s="89">
        <v>0</v>
      </c>
      <c r="O36" s="97">
        <f t="shared" si="4"/>
        <v>0</v>
      </c>
      <c r="P36" t="str">
        <f t="shared" si="5"/>
        <v xml:space="preserve"> </v>
      </c>
    </row>
    <row r="37" spans="1:17" x14ac:dyDescent="0.25">
      <c r="A37" s="72">
        <v>184</v>
      </c>
      <c r="B37" s="102" t="s">
        <v>96</v>
      </c>
      <c r="C37" s="97">
        <v>3.05</v>
      </c>
      <c r="D37" s="97">
        <v>7.0710678118672834E-2</v>
      </c>
      <c r="E37" s="97">
        <f t="shared" si="6"/>
        <v>2.3183828891368141</v>
      </c>
      <c r="F37" t="str">
        <f t="shared" si="1"/>
        <v xml:space="preserve"> </v>
      </c>
      <c r="H37" s="97">
        <v>1.05</v>
      </c>
      <c r="I37" s="97">
        <v>7.0710678118654002E-2</v>
      </c>
      <c r="J37" s="97">
        <f t="shared" si="2"/>
        <v>6.7343502970146671</v>
      </c>
      <c r="K37" t="str">
        <f t="shared" si="3"/>
        <v xml:space="preserve"> </v>
      </c>
      <c r="M37" s="97">
        <v>2</v>
      </c>
      <c r="N37" s="97">
        <v>0</v>
      </c>
      <c r="O37" s="97">
        <f t="shared" si="4"/>
        <v>0</v>
      </c>
      <c r="P37" t="str">
        <f t="shared" si="5"/>
        <v xml:space="preserve"> </v>
      </c>
    </row>
    <row r="38" spans="1:17" x14ac:dyDescent="0.25">
      <c r="A38" s="95" t="s">
        <v>26</v>
      </c>
      <c r="B38" s="103" t="s">
        <v>96</v>
      </c>
      <c r="C38" s="89">
        <v>3.1</v>
      </c>
      <c r="D38" s="89">
        <v>0</v>
      </c>
      <c r="E38" s="97">
        <f t="shared" si="6"/>
        <v>0</v>
      </c>
      <c r="F38" t="str">
        <f t="shared" si="1"/>
        <v xml:space="preserve"> </v>
      </c>
      <c r="H38" s="89">
        <v>1.2</v>
      </c>
      <c r="I38" s="89">
        <v>0</v>
      </c>
      <c r="J38" s="97">
        <f t="shared" si="2"/>
        <v>0</v>
      </c>
      <c r="K38" t="str">
        <f t="shared" si="3"/>
        <v xml:space="preserve"> </v>
      </c>
      <c r="M38" s="89">
        <v>1.9000000000000001</v>
      </c>
      <c r="N38" s="89">
        <v>0</v>
      </c>
      <c r="O38" s="97">
        <f t="shared" si="4"/>
        <v>0</v>
      </c>
      <c r="P38" t="str">
        <f t="shared" si="5"/>
        <v xml:space="preserve"> </v>
      </c>
    </row>
    <row r="39" spans="1:17" x14ac:dyDescent="0.25">
      <c r="A39" s="95">
        <v>70</v>
      </c>
      <c r="B39" s="103" t="s">
        <v>87</v>
      </c>
      <c r="C39" s="89">
        <v>8.9</v>
      </c>
      <c r="D39" s="89">
        <v>0.70710678118654757</v>
      </c>
      <c r="E39" s="97">
        <f t="shared" si="6"/>
        <v>7.9450200133319955</v>
      </c>
      <c r="F39" t="str">
        <f t="shared" si="1"/>
        <v xml:space="preserve"> </v>
      </c>
      <c r="H39" s="89">
        <v>2.1</v>
      </c>
      <c r="I39" s="89">
        <v>0.70710678118654757</v>
      </c>
      <c r="J39" s="97">
        <f t="shared" si="2"/>
        <v>33.671751485073692</v>
      </c>
      <c r="K39" t="str">
        <f t="shared" si="3"/>
        <v>Yes</v>
      </c>
      <c r="L39" s="104">
        <v>3</v>
      </c>
      <c r="M39" s="89">
        <v>6.8000000000000007</v>
      </c>
      <c r="N39" s="89">
        <v>0</v>
      </c>
      <c r="O39" s="97">
        <f t="shared" si="4"/>
        <v>0</v>
      </c>
      <c r="P39" t="str">
        <f t="shared" si="5"/>
        <v xml:space="preserve"> </v>
      </c>
    </row>
    <row r="40" spans="1:17" x14ac:dyDescent="0.25">
      <c r="A40" s="95">
        <v>91</v>
      </c>
      <c r="B40" s="103" t="s">
        <v>87</v>
      </c>
      <c r="C40" s="89">
        <v>4.6500000000000004</v>
      </c>
      <c r="D40" s="89">
        <v>7.0710678118622597E-2</v>
      </c>
      <c r="E40" s="97">
        <f t="shared" si="6"/>
        <v>1.5206597444865073</v>
      </c>
      <c r="F40" t="str">
        <f t="shared" si="1"/>
        <v xml:space="preserve"> </v>
      </c>
      <c r="H40" s="89">
        <v>2.5499999999999998</v>
      </c>
      <c r="I40" s="89">
        <v>7.0710678118672834E-2</v>
      </c>
      <c r="J40" s="97">
        <f t="shared" si="2"/>
        <v>2.772967769359719</v>
      </c>
      <c r="K40" t="str">
        <f t="shared" si="3"/>
        <v xml:space="preserve"> </v>
      </c>
      <c r="M40" s="89">
        <v>2.0999999999999996</v>
      </c>
      <c r="N40" s="89">
        <v>4.2146848510894035E-8</v>
      </c>
      <c r="O40" s="97">
        <f t="shared" si="4"/>
        <v>2.0069927862330496E-6</v>
      </c>
      <c r="P40" t="str">
        <f t="shared" si="5"/>
        <v xml:space="preserve"> </v>
      </c>
    </row>
    <row r="41" spans="1:17" x14ac:dyDescent="0.25">
      <c r="A41" s="95">
        <v>120</v>
      </c>
      <c r="B41" s="103" t="s">
        <v>87</v>
      </c>
      <c r="C41" s="89">
        <v>4.25</v>
      </c>
      <c r="D41" s="89">
        <v>7.0710678118622597E-2</v>
      </c>
      <c r="E41" s="97">
        <f t="shared" si="6"/>
        <v>1.6637806616146493</v>
      </c>
      <c r="F41" t="str">
        <f t="shared" si="1"/>
        <v xml:space="preserve"> </v>
      </c>
      <c r="H41" s="89">
        <v>2.0499999999999998</v>
      </c>
      <c r="I41" s="89">
        <v>7.0710678118660275E-2</v>
      </c>
      <c r="J41" s="97">
        <f t="shared" si="2"/>
        <v>3.4493013716419649</v>
      </c>
      <c r="K41" t="str">
        <f t="shared" si="3"/>
        <v xml:space="preserve"> </v>
      </c>
      <c r="M41" s="89">
        <v>2.2000000000000002</v>
      </c>
      <c r="N41" s="89">
        <v>0</v>
      </c>
      <c r="O41" s="97">
        <f t="shared" si="4"/>
        <v>0</v>
      </c>
      <c r="P41" t="str">
        <f t="shared" si="5"/>
        <v xml:space="preserve"> </v>
      </c>
    </row>
    <row r="42" spans="1:17" x14ac:dyDescent="0.25">
      <c r="A42" s="72">
        <v>165</v>
      </c>
      <c r="B42" s="102" t="s">
        <v>87</v>
      </c>
      <c r="C42" s="97">
        <v>21.45</v>
      </c>
      <c r="D42" s="97">
        <v>0.77781745930521395</v>
      </c>
      <c r="E42" s="97">
        <f t="shared" si="6"/>
        <v>3.6261886214695291</v>
      </c>
      <c r="F42" t="str">
        <f t="shared" si="1"/>
        <v xml:space="preserve"> </v>
      </c>
      <c r="H42" s="97">
        <v>14.7</v>
      </c>
      <c r="I42" s="97">
        <v>0.5656854249492822</v>
      </c>
      <c r="J42" s="97">
        <f t="shared" si="2"/>
        <v>3.8482001697230079</v>
      </c>
      <c r="K42" t="str">
        <f t="shared" si="3"/>
        <v xml:space="preserve"> </v>
      </c>
      <c r="M42" s="97">
        <v>6.7499999999999991</v>
      </c>
      <c r="N42" s="97">
        <v>0.21213203435600178</v>
      </c>
      <c r="O42" s="97">
        <f t="shared" si="4"/>
        <v>3.1426968052741007</v>
      </c>
      <c r="P42" t="str">
        <f t="shared" si="5"/>
        <v xml:space="preserve"> </v>
      </c>
    </row>
    <row r="43" spans="1:17" x14ac:dyDescent="0.25">
      <c r="A43" s="95">
        <v>169</v>
      </c>
      <c r="B43" s="103" t="s">
        <v>87</v>
      </c>
      <c r="C43" s="89">
        <v>15.2</v>
      </c>
      <c r="D43" s="89">
        <v>0.56568542494923202</v>
      </c>
      <c r="E43" s="97">
        <f t="shared" si="6"/>
        <v>3.7216146378238952</v>
      </c>
      <c r="F43" t="str">
        <f t="shared" si="1"/>
        <v xml:space="preserve"> </v>
      </c>
      <c r="H43" s="89">
        <v>5.1999999999999993</v>
      </c>
      <c r="I43" s="89">
        <v>0.56568542494924456</v>
      </c>
      <c r="J43" s="97">
        <f t="shared" si="2"/>
        <v>10.878565864408552</v>
      </c>
      <c r="K43" t="str">
        <f t="shared" si="3"/>
        <v xml:space="preserve"> </v>
      </c>
      <c r="M43" s="89">
        <v>10</v>
      </c>
      <c r="N43" s="89">
        <v>0</v>
      </c>
      <c r="O43" s="97">
        <f t="shared" si="4"/>
        <v>0</v>
      </c>
      <c r="P43" t="str">
        <f t="shared" si="5"/>
        <v xml:space="preserve"> </v>
      </c>
    </row>
    <row r="44" spans="1:17" x14ac:dyDescent="0.25">
      <c r="A44" s="95">
        <v>183</v>
      </c>
      <c r="B44" s="103" t="s">
        <v>87</v>
      </c>
      <c r="C44" s="89">
        <v>4.55</v>
      </c>
      <c r="D44" s="89">
        <v>7.0710678118672834E-2</v>
      </c>
      <c r="E44" s="97">
        <f t="shared" si="6"/>
        <v>1.5540808377730295</v>
      </c>
      <c r="F44" t="str">
        <f t="shared" si="1"/>
        <v xml:space="preserve"> </v>
      </c>
      <c r="H44" s="89">
        <v>1.35</v>
      </c>
      <c r="I44" s="89">
        <v>7.0710678118650852E-2</v>
      </c>
      <c r="J44" s="97">
        <f t="shared" si="2"/>
        <v>5.2378280087889513</v>
      </c>
      <c r="K44" t="str">
        <f t="shared" si="3"/>
        <v xml:space="preserve"> </v>
      </c>
      <c r="M44" s="89">
        <v>3.2</v>
      </c>
      <c r="N44" s="89">
        <v>0</v>
      </c>
      <c r="O44" s="97">
        <f t="shared" si="4"/>
        <v>0</v>
      </c>
      <c r="P44" t="str">
        <f t="shared" si="5"/>
        <v xml:space="preserve"> </v>
      </c>
    </row>
    <row r="45" spans="1:17" x14ac:dyDescent="0.25">
      <c r="A45" s="95">
        <v>45</v>
      </c>
      <c r="B45" s="103" t="s">
        <v>78</v>
      </c>
      <c r="C45" s="89">
        <v>2.7</v>
      </c>
      <c r="D45" s="89">
        <v>0.1414213562373017</v>
      </c>
      <c r="E45" s="97">
        <f t="shared" si="6"/>
        <v>5.2378280087889513</v>
      </c>
      <c r="F45" t="str">
        <f t="shared" si="1"/>
        <v xml:space="preserve"> </v>
      </c>
      <c r="H45" s="89">
        <v>1.9</v>
      </c>
      <c r="I45" s="89">
        <v>0</v>
      </c>
      <c r="J45" s="97">
        <f t="shared" si="2"/>
        <v>0</v>
      </c>
      <c r="K45" t="str">
        <f t="shared" si="3"/>
        <v xml:space="preserve"> </v>
      </c>
      <c r="M45" s="89">
        <v>0.8</v>
      </c>
      <c r="N45" s="89">
        <v>0.14142135623730878</v>
      </c>
      <c r="O45" s="97">
        <f t="shared" si="4"/>
        <v>17.677669529663596</v>
      </c>
      <c r="P45" t="str">
        <f t="shared" si="5"/>
        <v xml:space="preserve"> </v>
      </c>
    </row>
    <row r="46" spans="1:17" x14ac:dyDescent="0.25">
      <c r="A46" s="95">
        <v>74</v>
      </c>
      <c r="B46" s="103" t="s">
        <v>78</v>
      </c>
      <c r="C46" s="89">
        <v>4</v>
      </c>
      <c r="D46" s="89">
        <v>0.14142135623729543</v>
      </c>
      <c r="E46" s="97">
        <f t="shared" si="6"/>
        <v>3.5355339059323856</v>
      </c>
      <c r="F46" t="str">
        <f t="shared" si="1"/>
        <v xml:space="preserve"> </v>
      </c>
      <c r="H46" s="89">
        <v>1.95</v>
      </c>
      <c r="I46" s="89">
        <v>7.0710678118654002E-2</v>
      </c>
      <c r="J46" s="97">
        <f t="shared" si="2"/>
        <v>3.6261886214694359</v>
      </c>
      <c r="K46" t="str">
        <f t="shared" si="3"/>
        <v xml:space="preserve"> </v>
      </c>
      <c r="M46" s="89">
        <v>2.0499999999999998</v>
      </c>
      <c r="N46" s="89">
        <v>7.0710678118647716E-2</v>
      </c>
      <c r="O46" s="97">
        <f t="shared" si="4"/>
        <v>3.4493013716413521</v>
      </c>
      <c r="P46" t="str">
        <f t="shared" si="5"/>
        <v xml:space="preserve"> </v>
      </c>
    </row>
    <row r="47" spans="1:17" x14ac:dyDescent="0.25">
      <c r="A47" s="72">
        <v>87</v>
      </c>
      <c r="B47" s="102" t="s">
        <v>78</v>
      </c>
      <c r="C47" s="97">
        <v>4.5</v>
      </c>
      <c r="D47" s="97">
        <v>0.56568542494924456</v>
      </c>
      <c r="E47" s="97">
        <f t="shared" si="6"/>
        <v>12.570787221094323</v>
      </c>
      <c r="F47" t="str">
        <f t="shared" si="1"/>
        <v xml:space="preserve"> </v>
      </c>
      <c r="H47" s="97">
        <v>2.6500000000000004</v>
      </c>
      <c r="I47" s="97">
        <v>7.0710678118635156E-2</v>
      </c>
      <c r="J47" s="97">
        <f t="shared" si="2"/>
        <v>2.6683274761749112</v>
      </c>
      <c r="K47" t="str">
        <f t="shared" si="3"/>
        <v xml:space="preserve"> </v>
      </c>
      <c r="M47" s="97">
        <v>1.8499999999999999</v>
      </c>
      <c r="N47" s="97">
        <v>0.63639610306789296</v>
      </c>
      <c r="O47" s="97">
        <f t="shared" si="4"/>
        <v>34.399789355021241</v>
      </c>
      <c r="P47" t="str">
        <f t="shared" si="5"/>
        <v>Yes</v>
      </c>
      <c r="Q47" s="104">
        <v>3</v>
      </c>
    </row>
    <row r="48" spans="1:17" x14ac:dyDescent="0.25">
      <c r="A48" s="95">
        <v>121</v>
      </c>
      <c r="B48" s="103" t="s">
        <v>78</v>
      </c>
      <c r="C48" s="89">
        <v>7.75</v>
      </c>
      <c r="D48" s="89">
        <v>0.35355339059327379</v>
      </c>
      <c r="E48" s="97">
        <f t="shared" si="6"/>
        <v>4.5619792334615976</v>
      </c>
      <c r="F48" t="str">
        <f t="shared" si="1"/>
        <v xml:space="preserve"> </v>
      </c>
      <c r="H48" s="89">
        <v>4.6500000000000004</v>
      </c>
      <c r="I48" s="89">
        <v>0.35355339059327379</v>
      </c>
      <c r="J48" s="97">
        <f t="shared" si="2"/>
        <v>7.6032987224359943</v>
      </c>
      <c r="K48" t="str">
        <f t="shared" si="3"/>
        <v xml:space="preserve"> </v>
      </c>
      <c r="M48" s="89">
        <v>3.0999999999999996</v>
      </c>
      <c r="N48" s="89">
        <v>0</v>
      </c>
      <c r="O48" s="97">
        <f t="shared" si="4"/>
        <v>0</v>
      </c>
      <c r="P48" t="str">
        <f t="shared" si="5"/>
        <v xml:space="preserve"> </v>
      </c>
    </row>
    <row r="49" spans="1:17" x14ac:dyDescent="0.25">
      <c r="A49" s="95">
        <v>150</v>
      </c>
      <c r="B49" s="103" t="s">
        <v>78</v>
      </c>
      <c r="C49" s="89">
        <v>3.5999999999999996</v>
      </c>
      <c r="D49" s="89">
        <v>0.42426406871193234</v>
      </c>
      <c r="E49" s="97">
        <f t="shared" si="6"/>
        <v>11.785113019775901</v>
      </c>
      <c r="F49" t="str">
        <f t="shared" si="1"/>
        <v xml:space="preserve"> </v>
      </c>
      <c r="H49" s="89">
        <v>1.35</v>
      </c>
      <c r="I49" s="89">
        <v>7.0710678118650852E-2</v>
      </c>
      <c r="J49" s="97">
        <f t="shared" si="2"/>
        <v>5.2378280087889513</v>
      </c>
      <c r="K49" t="str">
        <f t="shared" si="3"/>
        <v xml:space="preserve"> </v>
      </c>
      <c r="M49" s="89">
        <v>2.25</v>
      </c>
      <c r="N49" s="89">
        <v>0.35355339059327379</v>
      </c>
      <c r="O49" s="97">
        <f t="shared" si="4"/>
        <v>15.713484026367725</v>
      </c>
      <c r="P49" t="str">
        <f t="shared" si="5"/>
        <v xml:space="preserve"> </v>
      </c>
    </row>
    <row r="50" spans="1:17" x14ac:dyDescent="0.25">
      <c r="A50" s="95">
        <v>455</v>
      </c>
      <c r="B50" s="103" t="s">
        <v>78</v>
      </c>
      <c r="C50" s="89">
        <v>15</v>
      </c>
      <c r="D50" s="89">
        <v>0</v>
      </c>
      <c r="E50" s="97">
        <f t="shared" si="6"/>
        <v>0</v>
      </c>
      <c r="F50" t="str">
        <f t="shared" si="1"/>
        <v xml:space="preserve"> </v>
      </c>
      <c r="H50" s="89">
        <v>7</v>
      </c>
      <c r="I50" s="89">
        <v>0</v>
      </c>
      <c r="J50" s="97">
        <f t="shared" si="2"/>
        <v>0</v>
      </c>
      <c r="K50" t="str">
        <f t="shared" si="3"/>
        <v xml:space="preserve"> </v>
      </c>
      <c r="M50" s="89">
        <v>8</v>
      </c>
      <c r="N50" s="89">
        <v>0</v>
      </c>
      <c r="O50" s="97">
        <f t="shared" si="4"/>
        <v>0</v>
      </c>
      <c r="P50" t="str">
        <f t="shared" si="5"/>
        <v xml:space="preserve"> </v>
      </c>
    </row>
    <row r="51" spans="1:17" x14ac:dyDescent="0.25">
      <c r="A51" s="95">
        <v>440</v>
      </c>
      <c r="B51" s="103" t="s">
        <v>113</v>
      </c>
      <c r="C51" s="89">
        <v>6.7</v>
      </c>
      <c r="D51" s="89">
        <v>0.70710678118654757</v>
      </c>
      <c r="E51" s="97">
        <f t="shared" si="6"/>
        <v>10.553832555023098</v>
      </c>
      <c r="F51" t="str">
        <f t="shared" si="1"/>
        <v xml:space="preserve"> </v>
      </c>
      <c r="H51" s="89">
        <v>3.5</v>
      </c>
      <c r="I51" s="89">
        <v>0.42426406871192818</v>
      </c>
      <c r="J51" s="97">
        <f t="shared" si="2"/>
        <v>12.12183053462652</v>
      </c>
      <c r="K51" t="str">
        <f t="shared" si="3"/>
        <v xml:space="preserve"> </v>
      </c>
      <c r="M51" s="89">
        <v>3.2</v>
      </c>
      <c r="N51" s="89">
        <v>0.28284271247461601</v>
      </c>
      <c r="O51" s="97">
        <f t="shared" si="4"/>
        <v>8.8388347648317502</v>
      </c>
      <c r="P51" t="str">
        <f t="shared" si="5"/>
        <v xml:space="preserve"> </v>
      </c>
    </row>
    <row r="52" spans="1:17" x14ac:dyDescent="0.25">
      <c r="A52">
        <v>3</v>
      </c>
      <c r="B52" s="102" t="s">
        <v>57</v>
      </c>
      <c r="C52" s="97">
        <v>4.6999999999999993</v>
      </c>
      <c r="D52" s="97">
        <v>0.14142135623734567</v>
      </c>
      <c r="E52" s="97">
        <f t="shared" si="6"/>
        <v>3.008965026326504</v>
      </c>
      <c r="F52" t="str">
        <f t="shared" si="1"/>
        <v xml:space="preserve"> </v>
      </c>
      <c r="H52" s="97">
        <v>1.7</v>
      </c>
      <c r="I52" s="97">
        <v>0.42426406871192923</v>
      </c>
      <c r="J52" s="97">
        <f t="shared" si="2"/>
        <v>24.956709924231131</v>
      </c>
      <c r="K52" t="str">
        <f t="shared" si="3"/>
        <v xml:space="preserve"> </v>
      </c>
      <c r="M52" s="97">
        <v>3</v>
      </c>
      <c r="N52" s="97">
        <v>0.28284271247461601</v>
      </c>
      <c r="O52" s="97">
        <f t="shared" si="4"/>
        <v>9.4280904158205345</v>
      </c>
      <c r="P52" t="str">
        <f t="shared" si="5"/>
        <v xml:space="preserve"> </v>
      </c>
    </row>
    <row r="53" spans="1:17" x14ac:dyDescent="0.25">
      <c r="A53" s="96">
        <v>5</v>
      </c>
      <c r="B53" s="103" t="s">
        <v>57</v>
      </c>
      <c r="C53" s="89">
        <v>1.55</v>
      </c>
      <c r="D53" s="89">
        <v>7.0710678118654002E-2</v>
      </c>
      <c r="E53" s="97">
        <f t="shared" si="6"/>
        <v>4.5619792334615488</v>
      </c>
      <c r="F53" t="str">
        <f t="shared" si="1"/>
        <v xml:space="preserve"> </v>
      </c>
      <c r="H53" s="89">
        <v>0.35</v>
      </c>
      <c r="I53" s="89">
        <v>7.0710678118654974E-2</v>
      </c>
      <c r="J53" s="97">
        <f t="shared" si="2"/>
        <v>20.203050891044281</v>
      </c>
      <c r="K53" t="str">
        <f t="shared" si="3"/>
        <v xml:space="preserve"> </v>
      </c>
      <c r="M53" s="89">
        <v>1.2000000000000002</v>
      </c>
      <c r="N53" s="89">
        <v>0.141421356237308</v>
      </c>
      <c r="O53" s="97">
        <f t="shared" si="4"/>
        <v>11.785113019775666</v>
      </c>
      <c r="P53" t="str">
        <f t="shared" si="5"/>
        <v xml:space="preserve"> </v>
      </c>
    </row>
    <row r="54" spans="1:17" x14ac:dyDescent="0.25">
      <c r="A54" s="96">
        <v>14</v>
      </c>
      <c r="B54" s="103" t="s">
        <v>57</v>
      </c>
      <c r="C54" s="89">
        <v>0.65</v>
      </c>
      <c r="D54" s="89">
        <v>0.21213203435596434</v>
      </c>
      <c r="E54" s="97">
        <f t="shared" si="6"/>
        <v>32.635697593225281</v>
      </c>
      <c r="F54" t="str">
        <f t="shared" si="1"/>
        <v>Yes</v>
      </c>
      <c r="G54" t="s">
        <v>125</v>
      </c>
      <c r="H54" s="89">
        <v>0.3</v>
      </c>
      <c r="I54" s="89">
        <v>0.28284271247461906</v>
      </c>
      <c r="J54" s="97">
        <f t="shared" si="2"/>
        <v>94.280904158206354</v>
      </c>
      <c r="K54" t="str">
        <f t="shared" si="3"/>
        <v>Yes</v>
      </c>
      <c r="L54" t="s">
        <v>125</v>
      </c>
      <c r="M54" s="89">
        <v>0.35000000000000003</v>
      </c>
      <c r="N54" s="89">
        <v>0.49497474683058335</v>
      </c>
      <c r="O54" s="97">
        <f t="shared" si="4"/>
        <v>141.42135623730951</v>
      </c>
      <c r="P54" t="str">
        <f t="shared" si="5"/>
        <v>Yes</v>
      </c>
      <c r="Q54" s="104">
        <v>3</v>
      </c>
    </row>
    <row r="55" spans="1:17" x14ac:dyDescent="0.25">
      <c r="A55" s="95">
        <v>149</v>
      </c>
      <c r="B55" s="103" t="s">
        <v>57</v>
      </c>
      <c r="C55" s="89">
        <v>4.2</v>
      </c>
      <c r="D55" s="89">
        <v>0.28284271247461601</v>
      </c>
      <c r="E55" s="97">
        <f t="shared" si="6"/>
        <v>6.7343502970146671</v>
      </c>
      <c r="F55" t="str">
        <f t="shared" si="1"/>
        <v xml:space="preserve"> </v>
      </c>
      <c r="H55" s="89">
        <v>2.0499999999999998</v>
      </c>
      <c r="I55" s="89">
        <v>7.0710678118660275E-2</v>
      </c>
      <c r="J55" s="97">
        <f t="shared" si="2"/>
        <v>3.4493013716419649</v>
      </c>
      <c r="K55" t="str">
        <f t="shared" si="3"/>
        <v xml:space="preserve"> </v>
      </c>
      <c r="M55" s="89">
        <v>2.1500000000000004</v>
      </c>
      <c r="N55" s="89">
        <v>0.2121320343559599</v>
      </c>
      <c r="O55" s="97">
        <f t="shared" si="4"/>
        <v>9.8666062491144118</v>
      </c>
      <c r="P55" t="str">
        <f t="shared" si="5"/>
        <v xml:space="preserve"> </v>
      </c>
    </row>
    <row r="56" spans="1:17" x14ac:dyDescent="0.25">
      <c r="A56" s="95">
        <v>197</v>
      </c>
      <c r="B56" s="103" t="s">
        <v>57</v>
      </c>
      <c r="C56" s="89">
        <v>6</v>
      </c>
      <c r="D56" s="89">
        <v>0.84852813742385635</v>
      </c>
      <c r="E56" s="97">
        <f t="shared" si="6"/>
        <v>14.142135623730939</v>
      </c>
      <c r="F56" t="str">
        <f t="shared" si="1"/>
        <v xml:space="preserve"> </v>
      </c>
      <c r="H56" s="89">
        <v>1.5</v>
      </c>
      <c r="I56" s="89">
        <v>0.9899494936611668</v>
      </c>
      <c r="J56" s="97">
        <f t="shared" si="2"/>
        <v>65.996632910744452</v>
      </c>
      <c r="K56" t="str">
        <f t="shared" si="3"/>
        <v>Yes</v>
      </c>
      <c r="L56" s="104">
        <v>3</v>
      </c>
      <c r="M56" s="89">
        <v>4.5</v>
      </c>
      <c r="N56" s="89">
        <v>0.14142135623729543</v>
      </c>
      <c r="O56" s="97">
        <f t="shared" si="4"/>
        <v>3.142696805273232</v>
      </c>
      <c r="P56" t="str">
        <f t="shared" si="5"/>
        <v xml:space="preserve"> </v>
      </c>
    </row>
    <row r="57" spans="1:17" x14ac:dyDescent="0.25">
      <c r="A57" s="72">
        <v>454</v>
      </c>
      <c r="B57" s="102" t="s">
        <v>57</v>
      </c>
      <c r="C57" s="97">
        <v>4.1999999999999993</v>
      </c>
      <c r="D57" s="97">
        <v>0.56568542494924456</v>
      </c>
      <c r="E57" s="97">
        <f t="shared" si="6"/>
        <v>13.468700594029634</v>
      </c>
      <c r="F57" t="str">
        <f t="shared" si="1"/>
        <v xml:space="preserve"> </v>
      </c>
      <c r="H57" s="97">
        <v>0</v>
      </c>
      <c r="I57" s="97">
        <v>0</v>
      </c>
      <c r="J57" s="97" t="e">
        <f t="shared" si="2"/>
        <v>#DIV/0!</v>
      </c>
      <c r="K57" t="e">
        <f t="shared" si="3"/>
        <v>#DIV/0!</v>
      </c>
      <c r="M57" s="97">
        <v>4.1999999999999993</v>
      </c>
      <c r="N57" s="97">
        <v>0.56568542494924456</v>
      </c>
      <c r="O57" s="97">
        <f t="shared" si="4"/>
        <v>13.468700594029634</v>
      </c>
      <c r="P57" t="str">
        <f t="shared" si="5"/>
        <v xml:space="preserve"> </v>
      </c>
    </row>
    <row r="58" spans="1:17" x14ac:dyDescent="0.25">
      <c r="A58" s="95" t="s">
        <v>27</v>
      </c>
      <c r="B58" s="103" t="s">
        <v>57</v>
      </c>
      <c r="C58" s="89">
        <v>2.7</v>
      </c>
      <c r="D58" s="89">
        <v>0.9899494936611668</v>
      </c>
      <c r="E58" s="97">
        <f t="shared" si="6"/>
        <v>36.664796061524697</v>
      </c>
      <c r="F58" t="str">
        <f t="shared" si="1"/>
        <v>Yes</v>
      </c>
      <c r="G58" s="104">
        <v>3</v>
      </c>
      <c r="H58" s="89">
        <v>0</v>
      </c>
      <c r="I58" s="89">
        <v>0</v>
      </c>
      <c r="J58" s="97" t="e">
        <f t="shared" si="2"/>
        <v>#DIV/0!</v>
      </c>
      <c r="K58" t="e">
        <f t="shared" si="3"/>
        <v>#DIV/0!</v>
      </c>
      <c r="M58" s="89">
        <v>2.7</v>
      </c>
      <c r="N58" s="89">
        <v>0.9899494936611668</v>
      </c>
      <c r="O58" s="97">
        <f t="shared" si="4"/>
        <v>36.664796061524697</v>
      </c>
      <c r="P58" t="str">
        <f t="shared" si="5"/>
        <v>Yes</v>
      </c>
      <c r="Q58" s="104">
        <v>3</v>
      </c>
    </row>
    <row r="59" spans="1:17" x14ac:dyDescent="0.25">
      <c r="A59" s="95">
        <v>18</v>
      </c>
      <c r="B59" s="103" t="s">
        <v>66</v>
      </c>
      <c r="C59" s="89">
        <v>1.5</v>
      </c>
      <c r="D59" s="89">
        <v>0.28284271247461912</v>
      </c>
      <c r="E59" s="97">
        <f t="shared" si="6"/>
        <v>18.856180831641275</v>
      </c>
      <c r="F59" t="str">
        <f t="shared" si="1"/>
        <v xml:space="preserve"> </v>
      </c>
      <c r="H59" s="89">
        <v>0.7</v>
      </c>
      <c r="I59" s="89">
        <v>0.42426406871192884</v>
      </c>
      <c r="J59" s="97">
        <f t="shared" si="2"/>
        <v>60.609152673132691</v>
      </c>
      <c r="K59" t="str">
        <f t="shared" si="3"/>
        <v>Yes</v>
      </c>
      <c r="L59" s="104">
        <v>3</v>
      </c>
      <c r="M59" s="89">
        <v>0.8</v>
      </c>
      <c r="N59" s="89">
        <v>0.14142135623730878</v>
      </c>
      <c r="O59" s="97">
        <f t="shared" si="4"/>
        <v>17.677669529663596</v>
      </c>
      <c r="P59" t="str">
        <f t="shared" si="5"/>
        <v xml:space="preserve"> </v>
      </c>
    </row>
    <row r="60" spans="1:17" x14ac:dyDescent="0.25">
      <c r="A60" s="95">
        <v>21</v>
      </c>
      <c r="B60" s="103" t="s">
        <v>66</v>
      </c>
      <c r="C60" s="89">
        <v>1.5</v>
      </c>
      <c r="D60" s="89">
        <v>0.14142135623731114</v>
      </c>
      <c r="E60" s="97">
        <f t="shared" si="6"/>
        <v>9.4280904158207424</v>
      </c>
      <c r="F60" t="str">
        <f t="shared" si="1"/>
        <v xml:space="preserve"> </v>
      </c>
      <c r="H60" s="89">
        <v>0.35</v>
      </c>
      <c r="I60" s="89">
        <v>0.21213203435596442</v>
      </c>
      <c r="J60" s="97">
        <f t="shared" si="2"/>
        <v>60.609152673132691</v>
      </c>
      <c r="K60" t="str">
        <f t="shared" si="3"/>
        <v>Yes</v>
      </c>
      <c r="L60" t="s">
        <v>125</v>
      </c>
      <c r="M60" s="89">
        <v>1.1499999999999999</v>
      </c>
      <c r="N60" s="89">
        <v>0.35355339059327501</v>
      </c>
      <c r="O60" s="97">
        <f t="shared" si="4"/>
        <v>30.743773095067397</v>
      </c>
      <c r="P60" t="str">
        <f t="shared" si="5"/>
        <v>Yes</v>
      </c>
      <c r="Q60" s="104">
        <v>3</v>
      </c>
    </row>
    <row r="61" spans="1:17" x14ac:dyDescent="0.25">
      <c r="A61" s="95">
        <v>30</v>
      </c>
      <c r="B61" s="103" t="s">
        <v>66</v>
      </c>
      <c r="C61" s="89">
        <v>6.9</v>
      </c>
      <c r="D61" s="89">
        <v>0.14142135623724519</v>
      </c>
      <c r="E61" s="97">
        <f t="shared" si="6"/>
        <v>2.0495848730035533</v>
      </c>
      <c r="F61" t="str">
        <f t="shared" si="1"/>
        <v xml:space="preserve"> </v>
      </c>
      <c r="H61" s="89">
        <v>3.5</v>
      </c>
      <c r="I61" s="89">
        <v>0.141421356237308</v>
      </c>
      <c r="J61" s="97">
        <f t="shared" si="2"/>
        <v>4.0406101782087998</v>
      </c>
      <c r="K61" t="str">
        <f t="shared" si="3"/>
        <v xml:space="preserve"> </v>
      </c>
      <c r="M61" s="89">
        <v>3.4</v>
      </c>
      <c r="N61" s="89">
        <v>0</v>
      </c>
      <c r="O61" s="97">
        <f t="shared" si="4"/>
        <v>0</v>
      </c>
      <c r="P61" t="str">
        <f t="shared" si="5"/>
        <v xml:space="preserve"> </v>
      </c>
    </row>
    <row r="62" spans="1:17" x14ac:dyDescent="0.25">
      <c r="A62" s="72">
        <v>36</v>
      </c>
      <c r="B62" s="102" t="s">
        <v>66</v>
      </c>
      <c r="C62" s="97">
        <v>4.1999999999999993</v>
      </c>
      <c r="D62" s="97">
        <v>0.14142135623734567</v>
      </c>
      <c r="E62" s="97">
        <f t="shared" si="6"/>
        <v>3.3671751485082306</v>
      </c>
      <c r="F62" t="str">
        <f t="shared" si="1"/>
        <v xml:space="preserve"> </v>
      </c>
      <c r="H62" s="97">
        <v>2.5</v>
      </c>
      <c r="I62" s="97">
        <v>0</v>
      </c>
      <c r="J62" s="97">
        <f t="shared" si="2"/>
        <v>0</v>
      </c>
      <c r="K62" t="str">
        <f t="shared" si="3"/>
        <v xml:space="preserve"> </v>
      </c>
      <c r="M62" s="97">
        <v>1.6999999999999997</v>
      </c>
      <c r="N62" s="97">
        <v>0.141421356237308</v>
      </c>
      <c r="O62" s="97">
        <f t="shared" si="4"/>
        <v>8.3189033080769423</v>
      </c>
      <c r="P62" t="str">
        <f t="shared" si="5"/>
        <v xml:space="preserve"> </v>
      </c>
    </row>
    <row r="63" spans="1:17" x14ac:dyDescent="0.25">
      <c r="A63" s="95">
        <v>112</v>
      </c>
      <c r="B63" s="103" t="s">
        <v>66</v>
      </c>
      <c r="C63" s="89">
        <v>2.8</v>
      </c>
      <c r="D63" s="89">
        <v>2.545584412271571</v>
      </c>
      <c r="E63" s="97">
        <f t="shared" si="6"/>
        <v>90.913729009698969</v>
      </c>
      <c r="F63" t="str">
        <f t="shared" si="1"/>
        <v>Yes</v>
      </c>
      <c r="G63" s="104">
        <v>3</v>
      </c>
      <c r="H63" s="89">
        <v>0.9</v>
      </c>
      <c r="I63" s="89">
        <v>0.14142135623730956</v>
      </c>
      <c r="J63" s="97">
        <f t="shared" si="2"/>
        <v>15.713484026367727</v>
      </c>
      <c r="K63" t="str">
        <f t="shared" si="3"/>
        <v xml:space="preserve"> </v>
      </c>
      <c r="M63" s="89">
        <v>1.9</v>
      </c>
      <c r="N63" s="89">
        <v>2.6870057685088806</v>
      </c>
      <c r="O63" s="97">
        <f t="shared" si="4"/>
        <v>141.42135623730951</v>
      </c>
      <c r="P63" t="str">
        <f t="shared" si="5"/>
        <v>Yes</v>
      </c>
      <c r="Q63" s="104">
        <v>3</v>
      </c>
    </row>
    <row r="64" spans="1:17" x14ac:dyDescent="0.25">
      <c r="A64" s="95">
        <v>186</v>
      </c>
      <c r="B64" s="103" t="s">
        <v>66</v>
      </c>
      <c r="C64" s="89">
        <v>11.4</v>
      </c>
      <c r="D64" s="89">
        <v>4.8083261120685235</v>
      </c>
      <c r="E64" s="97">
        <f t="shared" si="6"/>
        <v>42.178299228671257</v>
      </c>
      <c r="F64" t="str">
        <f t="shared" si="1"/>
        <v>Yes</v>
      </c>
      <c r="G64" s="104">
        <v>3</v>
      </c>
      <c r="H64" s="89">
        <v>5.6</v>
      </c>
      <c r="I64" s="89">
        <v>0</v>
      </c>
      <c r="J64" s="97">
        <f t="shared" si="2"/>
        <v>0</v>
      </c>
      <c r="K64" t="str">
        <f t="shared" si="3"/>
        <v xml:space="preserve"> </v>
      </c>
      <c r="M64" s="89">
        <v>5.8000000000000007</v>
      </c>
      <c r="N64" s="89">
        <v>4.8083261120685235</v>
      </c>
      <c r="O64" s="97">
        <f t="shared" si="4"/>
        <v>82.902174346009019</v>
      </c>
      <c r="P64" t="str">
        <f t="shared" si="5"/>
        <v>Yes</v>
      </c>
      <c r="Q64" s="104">
        <v>3</v>
      </c>
    </row>
    <row r="65" spans="1:17" x14ac:dyDescent="0.25">
      <c r="A65" s="95">
        <v>32</v>
      </c>
      <c r="B65" s="103" t="s">
        <v>71</v>
      </c>
      <c r="C65" s="89">
        <v>2.2000000000000002</v>
      </c>
      <c r="D65" s="89">
        <v>0</v>
      </c>
      <c r="E65" s="97">
        <f t="shared" si="6"/>
        <v>0</v>
      </c>
      <c r="F65" t="str">
        <f t="shared" si="1"/>
        <v xml:space="preserve"> </v>
      </c>
      <c r="H65" s="89">
        <v>0.7</v>
      </c>
      <c r="I65" s="89">
        <v>0.14142135623730995</v>
      </c>
      <c r="J65" s="97">
        <f t="shared" si="2"/>
        <v>20.203050891044281</v>
      </c>
      <c r="K65" t="str">
        <f t="shared" si="3"/>
        <v xml:space="preserve"> </v>
      </c>
      <c r="M65" s="89">
        <v>1.5</v>
      </c>
      <c r="N65" s="89">
        <v>0.14142135623731428</v>
      </c>
      <c r="O65" s="97">
        <f t="shared" si="4"/>
        <v>9.428090415820952</v>
      </c>
      <c r="P65" t="str">
        <f t="shared" si="5"/>
        <v xml:space="preserve"> </v>
      </c>
    </row>
    <row r="66" spans="1:17" x14ac:dyDescent="0.25">
      <c r="A66" s="95">
        <v>33</v>
      </c>
      <c r="B66" s="103" t="s">
        <v>71</v>
      </c>
      <c r="C66" s="89">
        <v>1.1499999999999999</v>
      </c>
      <c r="D66" s="89">
        <v>0.21213203435596617</v>
      </c>
      <c r="E66" s="97">
        <f t="shared" ref="E66:E97" si="7">(D66/C66)*100</f>
        <v>18.446263857040538</v>
      </c>
      <c r="F66" t="str">
        <f t="shared" ref="F66:F129" si="8">IF(E66&gt;25, "Yes", " ")</f>
        <v xml:space="preserve"> </v>
      </c>
      <c r="H66" s="89">
        <v>0.1</v>
      </c>
      <c r="I66" s="89">
        <v>0.14142135623730953</v>
      </c>
      <c r="J66" s="97">
        <f t="shared" ref="J66:J129" si="9">(I66/H66)*100</f>
        <v>141.42135623730951</v>
      </c>
      <c r="K66" t="str">
        <f t="shared" ref="K66:K129" si="10">IF(J66&gt;25, "Yes", " ")</f>
        <v>Yes</v>
      </c>
      <c r="L66" t="s">
        <v>125</v>
      </c>
      <c r="M66" s="89">
        <v>1.05</v>
      </c>
      <c r="N66" s="89">
        <v>7.0710678118654002E-2</v>
      </c>
      <c r="O66" s="97">
        <f t="shared" ref="O66:O129" si="11">(N66/M66)*100</f>
        <v>6.7343502970146671</v>
      </c>
      <c r="P66" t="str">
        <f t="shared" ref="P66:P129" si="12">IF(O66&gt;25, "Yes", " ")</f>
        <v xml:space="preserve"> </v>
      </c>
    </row>
    <row r="67" spans="1:17" x14ac:dyDescent="0.25">
      <c r="A67" s="72">
        <v>39</v>
      </c>
      <c r="B67" s="102" t="s">
        <v>71</v>
      </c>
      <c r="C67" s="97">
        <v>1.2</v>
      </c>
      <c r="D67" s="97">
        <v>0.28284271247461912</v>
      </c>
      <c r="E67" s="97">
        <f t="shared" si="7"/>
        <v>23.570226039551596</v>
      </c>
      <c r="F67" t="str">
        <f t="shared" si="8"/>
        <v xml:space="preserve"> </v>
      </c>
      <c r="H67" s="97">
        <v>0.2</v>
      </c>
      <c r="I67" s="97">
        <v>0.28284271247461906</v>
      </c>
      <c r="J67" s="97">
        <f t="shared" si="9"/>
        <v>141.42135623730951</v>
      </c>
      <c r="K67" t="str">
        <f t="shared" si="10"/>
        <v>Yes</v>
      </c>
      <c r="L67" t="s">
        <v>125</v>
      </c>
      <c r="M67" s="97">
        <v>1</v>
      </c>
      <c r="N67" s="97">
        <v>0</v>
      </c>
      <c r="O67" s="97">
        <f t="shared" si="11"/>
        <v>0</v>
      </c>
      <c r="P67" t="str">
        <f t="shared" si="12"/>
        <v xml:space="preserve"> </v>
      </c>
    </row>
    <row r="68" spans="1:17" x14ac:dyDescent="0.25">
      <c r="A68" s="95">
        <v>110</v>
      </c>
      <c r="B68" s="103" t="s">
        <v>71</v>
      </c>
      <c r="C68" s="89">
        <v>5.6</v>
      </c>
      <c r="D68" s="89">
        <v>0.14142135623734567</v>
      </c>
      <c r="E68" s="97">
        <f t="shared" si="7"/>
        <v>2.5253813613811729</v>
      </c>
      <c r="F68" t="str">
        <f t="shared" si="8"/>
        <v xml:space="preserve"> </v>
      </c>
      <c r="H68" s="89">
        <v>1.7</v>
      </c>
      <c r="I68" s="89">
        <v>0</v>
      </c>
      <c r="J68" s="97">
        <f t="shared" si="9"/>
        <v>0</v>
      </c>
      <c r="K68" t="str">
        <f t="shared" si="10"/>
        <v xml:space="preserve"> </v>
      </c>
      <c r="M68" s="89">
        <v>3.9</v>
      </c>
      <c r="N68" s="89">
        <v>0.141421356237308</v>
      </c>
      <c r="O68" s="97">
        <f t="shared" si="11"/>
        <v>3.6261886214694359</v>
      </c>
      <c r="P68" t="str">
        <f t="shared" si="12"/>
        <v xml:space="preserve"> </v>
      </c>
    </row>
    <row r="69" spans="1:17" x14ac:dyDescent="0.25">
      <c r="A69" s="96">
        <v>11</v>
      </c>
      <c r="B69" s="103" t="s">
        <v>62</v>
      </c>
      <c r="C69" s="89">
        <v>3.35</v>
      </c>
      <c r="D69" s="89">
        <v>0.21213203435596828</v>
      </c>
      <c r="E69" s="97">
        <f t="shared" si="7"/>
        <v>6.3322995330139786</v>
      </c>
      <c r="F69" t="str">
        <f t="shared" si="8"/>
        <v xml:space="preserve"> </v>
      </c>
      <c r="H69" s="89">
        <v>1</v>
      </c>
      <c r="I69" s="89">
        <v>0.14142135623731114</v>
      </c>
      <c r="J69" s="97">
        <f t="shared" si="9"/>
        <v>14.142135623731114</v>
      </c>
      <c r="K69" t="str">
        <f t="shared" si="10"/>
        <v xml:space="preserve"> </v>
      </c>
      <c r="M69" s="89">
        <v>2.35</v>
      </c>
      <c r="N69" s="89">
        <v>7.0710678118647716E-2</v>
      </c>
      <c r="O69" s="97">
        <f t="shared" si="11"/>
        <v>3.0089650263254346</v>
      </c>
      <c r="P69" t="str">
        <f t="shared" si="12"/>
        <v xml:space="preserve"> </v>
      </c>
    </row>
    <row r="70" spans="1:17" x14ac:dyDescent="0.25">
      <c r="A70" s="95">
        <v>46</v>
      </c>
      <c r="B70" s="103" t="s">
        <v>62</v>
      </c>
      <c r="C70" s="89">
        <v>9.3000000000000007</v>
      </c>
      <c r="D70" s="89">
        <v>0.70710678118654757</v>
      </c>
      <c r="E70" s="97">
        <f t="shared" si="7"/>
        <v>7.6032987224359943</v>
      </c>
      <c r="F70" t="str">
        <f t="shared" si="8"/>
        <v xml:space="preserve"> </v>
      </c>
      <c r="H70" s="89">
        <v>6.6</v>
      </c>
      <c r="I70" s="89">
        <v>0.56568542494924456</v>
      </c>
      <c r="J70" s="97">
        <f t="shared" si="9"/>
        <v>8.5709912871097664</v>
      </c>
      <c r="K70" t="str">
        <f t="shared" si="10"/>
        <v xml:space="preserve"> </v>
      </c>
      <c r="M70" s="89">
        <v>2.7000000000000006</v>
      </c>
      <c r="N70" s="89">
        <v>0.141421356237308</v>
      </c>
      <c r="O70" s="97">
        <f t="shared" si="11"/>
        <v>5.237828008789184</v>
      </c>
      <c r="P70" t="str">
        <f t="shared" si="12"/>
        <v xml:space="preserve"> </v>
      </c>
    </row>
    <row r="71" spans="1:17" x14ac:dyDescent="0.25">
      <c r="A71" s="72">
        <v>274</v>
      </c>
      <c r="B71" s="102" t="s">
        <v>62</v>
      </c>
      <c r="C71" s="97">
        <v>1.4</v>
      </c>
      <c r="D71" s="97">
        <v>0.1414213562373127</v>
      </c>
      <c r="E71" s="97">
        <f t="shared" si="7"/>
        <v>10.101525445522336</v>
      </c>
      <c r="F71" t="str">
        <f t="shared" si="8"/>
        <v xml:space="preserve"> </v>
      </c>
      <c r="H71" s="97">
        <v>0.75</v>
      </c>
      <c r="I71" s="97">
        <v>7.0710678118655571E-2</v>
      </c>
      <c r="J71" s="97">
        <f t="shared" si="9"/>
        <v>9.4280904158207424</v>
      </c>
      <c r="K71" t="str">
        <f t="shared" si="10"/>
        <v xml:space="preserve"> </v>
      </c>
      <c r="M71" s="97">
        <v>0.65</v>
      </c>
      <c r="N71" s="97">
        <v>0.21213203435596434</v>
      </c>
      <c r="O71" s="97">
        <f t="shared" si="11"/>
        <v>32.635697593225281</v>
      </c>
      <c r="P71" t="str">
        <f t="shared" si="12"/>
        <v>Yes</v>
      </c>
      <c r="Q71" t="s">
        <v>125</v>
      </c>
    </row>
    <row r="72" spans="1:17" x14ac:dyDescent="0.25">
      <c r="A72" s="95">
        <v>276</v>
      </c>
      <c r="B72" s="103" t="s">
        <v>62</v>
      </c>
      <c r="C72" s="89">
        <v>16.05</v>
      </c>
      <c r="D72" s="89">
        <v>0.91923881554246478</v>
      </c>
      <c r="E72" s="97">
        <f t="shared" si="7"/>
        <v>5.7273446451243908</v>
      </c>
      <c r="F72" t="str">
        <f t="shared" si="8"/>
        <v xml:space="preserve"> </v>
      </c>
      <c r="H72" s="89">
        <v>5.8</v>
      </c>
      <c r="I72" s="89">
        <v>0</v>
      </c>
      <c r="J72" s="97">
        <f t="shared" si="9"/>
        <v>0</v>
      </c>
      <c r="K72" t="str">
        <f t="shared" si="10"/>
        <v xml:space="preserve"> </v>
      </c>
      <c r="M72" s="89">
        <v>10.25</v>
      </c>
      <c r="N72" s="89">
        <v>0.91923881554251119</v>
      </c>
      <c r="O72" s="97">
        <f t="shared" si="11"/>
        <v>8.9681835662684026</v>
      </c>
      <c r="P72" t="str">
        <f t="shared" si="12"/>
        <v xml:space="preserve"> </v>
      </c>
    </row>
    <row r="73" spans="1:17" x14ac:dyDescent="0.25">
      <c r="A73" s="95">
        <v>140</v>
      </c>
      <c r="B73" s="103" t="s">
        <v>105</v>
      </c>
      <c r="C73" s="89">
        <v>12.1</v>
      </c>
      <c r="D73" s="89">
        <v>0.14142135623724519</v>
      </c>
      <c r="E73" s="97">
        <f t="shared" si="7"/>
        <v>1.1687715391507867</v>
      </c>
      <c r="F73" t="str">
        <f t="shared" si="8"/>
        <v xml:space="preserve"> </v>
      </c>
      <c r="H73" s="89">
        <v>5.2</v>
      </c>
      <c r="I73" s="89">
        <v>0.28284271247461601</v>
      </c>
      <c r="J73" s="97">
        <f t="shared" si="9"/>
        <v>5.4392829322041534</v>
      </c>
      <c r="K73" t="str">
        <f t="shared" si="10"/>
        <v xml:space="preserve"> </v>
      </c>
      <c r="M73" s="89">
        <v>6.8999999999999995</v>
      </c>
      <c r="N73" s="89">
        <v>0.14142135623729543</v>
      </c>
      <c r="O73" s="97">
        <f t="shared" si="11"/>
        <v>2.049584873004282</v>
      </c>
      <c r="P73" t="str">
        <f t="shared" si="12"/>
        <v xml:space="preserve"> </v>
      </c>
    </row>
    <row r="74" spans="1:17" x14ac:dyDescent="0.25">
      <c r="A74" s="95">
        <v>163</v>
      </c>
      <c r="B74" s="103" t="s">
        <v>105</v>
      </c>
      <c r="C74" s="89">
        <v>32.85</v>
      </c>
      <c r="D74" s="89">
        <v>1.626345596728914</v>
      </c>
      <c r="E74" s="97">
        <f t="shared" si="7"/>
        <v>4.9508237343345929</v>
      </c>
      <c r="F74" t="str">
        <f t="shared" si="8"/>
        <v xml:space="preserve"> </v>
      </c>
      <c r="H74" s="89">
        <v>25.25</v>
      </c>
      <c r="I74" s="89">
        <v>1.3435028842543795</v>
      </c>
      <c r="J74" s="97">
        <f t="shared" si="9"/>
        <v>5.3208035019975428</v>
      </c>
      <c r="K74" t="str">
        <f t="shared" si="10"/>
        <v xml:space="preserve"> </v>
      </c>
      <c r="M74" s="89">
        <v>7.6</v>
      </c>
      <c r="N74" s="89">
        <v>0.28284271247461601</v>
      </c>
      <c r="O74" s="97">
        <f t="shared" si="11"/>
        <v>3.7216146378238952</v>
      </c>
      <c r="P74" t="str">
        <f t="shared" si="12"/>
        <v xml:space="preserve"> </v>
      </c>
    </row>
    <row r="75" spans="1:17" x14ac:dyDescent="0.25">
      <c r="A75" s="95">
        <v>180</v>
      </c>
      <c r="B75" s="103" t="s">
        <v>105</v>
      </c>
      <c r="C75" s="89">
        <v>7.85</v>
      </c>
      <c r="D75" s="89">
        <v>0.21213203435600178</v>
      </c>
      <c r="E75" s="97">
        <f t="shared" si="7"/>
        <v>2.7023189089936532</v>
      </c>
      <c r="F75" t="str">
        <f t="shared" si="8"/>
        <v xml:space="preserve"> </v>
      </c>
      <c r="H75" s="89">
        <v>4.05</v>
      </c>
      <c r="I75" s="89">
        <v>0.21213203435596828</v>
      </c>
      <c r="J75" s="97">
        <f t="shared" si="9"/>
        <v>5.2378280087893403</v>
      </c>
      <c r="K75" t="str">
        <f t="shared" si="10"/>
        <v xml:space="preserve"> </v>
      </c>
      <c r="M75" s="89">
        <v>3.8</v>
      </c>
      <c r="N75" s="89">
        <v>5.9604644775390625E-8</v>
      </c>
      <c r="O75" s="97">
        <f t="shared" si="11"/>
        <v>1.5685432835629111E-6</v>
      </c>
      <c r="P75" t="str">
        <f t="shared" si="12"/>
        <v xml:space="preserve"> </v>
      </c>
    </row>
    <row r="76" spans="1:17" x14ac:dyDescent="0.25">
      <c r="A76" s="72">
        <v>211</v>
      </c>
      <c r="B76" s="102" t="s">
        <v>105</v>
      </c>
      <c r="C76" s="97">
        <v>4.55</v>
      </c>
      <c r="D76" s="97">
        <v>7.0710678118672834E-2</v>
      </c>
      <c r="E76" s="97">
        <f t="shared" si="7"/>
        <v>1.5540808377730295</v>
      </c>
      <c r="F76" t="str">
        <f t="shared" si="8"/>
        <v xml:space="preserve"> </v>
      </c>
      <c r="H76" s="97">
        <v>2.5</v>
      </c>
      <c r="I76" s="97">
        <v>0.141421356237308</v>
      </c>
      <c r="J76" s="97">
        <f t="shared" si="9"/>
        <v>5.6568542494923202</v>
      </c>
      <c r="K76" t="str">
        <f t="shared" si="10"/>
        <v xml:space="preserve"> </v>
      </c>
      <c r="M76" s="97">
        <v>2.0499999999999998</v>
      </c>
      <c r="N76" s="97">
        <v>7.0710678118647716E-2</v>
      </c>
      <c r="O76" s="97">
        <f t="shared" si="11"/>
        <v>3.4493013716413521</v>
      </c>
      <c r="P76" t="str">
        <f t="shared" si="12"/>
        <v xml:space="preserve"> </v>
      </c>
    </row>
    <row r="77" spans="1:17" x14ac:dyDescent="0.25">
      <c r="A77" s="95">
        <v>213</v>
      </c>
      <c r="B77" s="103" t="s">
        <v>105</v>
      </c>
      <c r="C77" s="89">
        <v>8.9</v>
      </c>
      <c r="D77" s="89">
        <v>0</v>
      </c>
      <c r="E77" s="97">
        <f t="shared" si="7"/>
        <v>0</v>
      </c>
      <c r="F77" t="str">
        <f t="shared" si="8"/>
        <v xml:space="preserve"> </v>
      </c>
      <c r="H77" s="89">
        <v>5.65</v>
      </c>
      <c r="I77" s="89">
        <v>7.0710678118572359E-2</v>
      </c>
      <c r="J77" s="97">
        <f t="shared" si="9"/>
        <v>1.2515164268773868</v>
      </c>
      <c r="K77" t="str">
        <f t="shared" si="10"/>
        <v xml:space="preserve"> </v>
      </c>
      <c r="M77" s="89">
        <v>3.2500000000000004</v>
      </c>
      <c r="N77" s="89">
        <v>7.0710678118647716E-2</v>
      </c>
      <c r="O77" s="97">
        <f t="shared" si="11"/>
        <v>2.1757131728814678</v>
      </c>
      <c r="P77" t="str">
        <f t="shared" si="12"/>
        <v xml:space="preserve"> </v>
      </c>
    </row>
    <row r="78" spans="1:17" x14ac:dyDescent="0.25">
      <c r="A78" s="95">
        <v>219</v>
      </c>
      <c r="B78" s="103" t="s">
        <v>105</v>
      </c>
      <c r="C78" s="89">
        <v>5.9</v>
      </c>
      <c r="D78" s="89">
        <v>0.14142135623729543</v>
      </c>
      <c r="E78" s="97">
        <f t="shared" si="7"/>
        <v>2.3969721396151766</v>
      </c>
      <c r="F78" t="str">
        <f t="shared" si="8"/>
        <v xml:space="preserve"> </v>
      </c>
      <c r="H78" s="89">
        <v>1.6</v>
      </c>
      <c r="I78" s="89">
        <v>0.28284271247461756</v>
      </c>
      <c r="J78" s="97">
        <f t="shared" si="9"/>
        <v>17.677669529663596</v>
      </c>
      <c r="K78" t="str">
        <f t="shared" si="10"/>
        <v xml:space="preserve"> </v>
      </c>
      <c r="M78" s="89">
        <v>4.3000000000000007</v>
      </c>
      <c r="N78" s="89">
        <v>0.14142135623727031</v>
      </c>
      <c r="O78" s="97">
        <f t="shared" si="11"/>
        <v>3.2888687497039601</v>
      </c>
      <c r="P78" t="str">
        <f t="shared" si="12"/>
        <v xml:space="preserve"> </v>
      </c>
    </row>
    <row r="79" spans="1:17" x14ac:dyDescent="0.25">
      <c r="A79" s="95">
        <v>438</v>
      </c>
      <c r="B79" s="103" t="s">
        <v>105</v>
      </c>
      <c r="C79" s="89">
        <v>5.55</v>
      </c>
      <c r="D79" s="89">
        <v>0.63639610306789363</v>
      </c>
      <c r="E79" s="97">
        <f t="shared" si="7"/>
        <v>11.466596451673759</v>
      </c>
      <c r="F79" t="str">
        <f t="shared" si="8"/>
        <v xml:space="preserve"> </v>
      </c>
      <c r="H79" s="89">
        <v>1.7</v>
      </c>
      <c r="I79" s="89">
        <v>0.42426406871192923</v>
      </c>
      <c r="J79" s="97">
        <f t="shared" si="9"/>
        <v>24.956709924231131</v>
      </c>
      <c r="K79" t="str">
        <f t="shared" si="10"/>
        <v xml:space="preserve"> </v>
      </c>
      <c r="M79" s="89">
        <v>3.8499999999999996</v>
      </c>
      <c r="N79" s="89">
        <v>0.21213203435596828</v>
      </c>
      <c r="O79" s="97">
        <f t="shared" si="11"/>
        <v>5.5099229702848911</v>
      </c>
      <c r="P79" t="str">
        <f t="shared" si="12"/>
        <v xml:space="preserve"> </v>
      </c>
    </row>
    <row r="80" spans="1:17" x14ac:dyDescent="0.25">
      <c r="A80" s="95" t="s">
        <v>28</v>
      </c>
      <c r="B80" s="103" t="s">
        <v>105</v>
      </c>
      <c r="C80" s="89">
        <v>5.75</v>
      </c>
      <c r="D80" s="89">
        <v>3.1819805153394638</v>
      </c>
      <c r="E80" s="97">
        <f t="shared" si="7"/>
        <v>55.338791571121106</v>
      </c>
      <c r="F80" t="str">
        <f t="shared" si="8"/>
        <v>Yes</v>
      </c>
      <c r="G80" s="104">
        <v>3</v>
      </c>
      <c r="H80" s="89">
        <v>3.65</v>
      </c>
      <c r="I80" s="89">
        <v>0.2121320343559599</v>
      </c>
      <c r="J80" s="97">
        <f t="shared" si="9"/>
        <v>5.8118365576975313</v>
      </c>
      <c r="K80" t="str">
        <f t="shared" si="10"/>
        <v xml:space="preserve"> </v>
      </c>
      <c r="M80" s="89">
        <v>2.1</v>
      </c>
      <c r="N80" s="89">
        <v>2.9698484809834995</v>
      </c>
      <c r="O80" s="97">
        <f t="shared" si="11"/>
        <v>141.42135623730948</v>
      </c>
      <c r="P80" t="str">
        <f t="shared" si="12"/>
        <v>Yes</v>
      </c>
      <c r="Q80" s="104">
        <v>3</v>
      </c>
    </row>
    <row r="81" spans="1:17" x14ac:dyDescent="0.25">
      <c r="A81" s="72">
        <v>85</v>
      </c>
      <c r="B81" s="102" t="s">
        <v>93</v>
      </c>
      <c r="C81" s="97">
        <v>2.6999999999999997</v>
      </c>
      <c r="D81" s="97">
        <v>2.6870057685088806</v>
      </c>
      <c r="E81" s="97">
        <f t="shared" si="7"/>
        <v>99.518732166995591</v>
      </c>
      <c r="F81" t="str">
        <f t="shared" si="8"/>
        <v>Yes</v>
      </c>
      <c r="G81" s="104">
        <v>3</v>
      </c>
      <c r="H81" s="97">
        <v>0.4</v>
      </c>
      <c r="I81" s="97">
        <v>0.14142135623730917</v>
      </c>
      <c r="J81" s="97">
        <f t="shared" si="9"/>
        <v>35.355339059327292</v>
      </c>
      <c r="K81" t="str">
        <f t="shared" si="10"/>
        <v>Yes</v>
      </c>
      <c r="L81" t="s">
        <v>125</v>
      </c>
      <c r="M81" s="97">
        <v>2.2999999999999998</v>
      </c>
      <c r="N81" s="97">
        <v>2.545584412271571</v>
      </c>
      <c r="O81" s="97">
        <f t="shared" si="11"/>
        <v>110.67758314224223</v>
      </c>
      <c r="P81" t="str">
        <f t="shared" si="12"/>
        <v>Yes</v>
      </c>
      <c r="Q81" s="104">
        <v>3</v>
      </c>
    </row>
    <row r="82" spans="1:17" x14ac:dyDescent="0.25">
      <c r="A82" s="95">
        <v>89</v>
      </c>
      <c r="B82" s="103" t="s">
        <v>93</v>
      </c>
      <c r="C82" s="89">
        <v>4.0999999999999996</v>
      </c>
      <c r="D82" s="89">
        <v>0.14142135623732055</v>
      </c>
      <c r="E82" s="97">
        <f t="shared" si="7"/>
        <v>3.4493013716419649</v>
      </c>
      <c r="F82" t="str">
        <f t="shared" si="8"/>
        <v xml:space="preserve"> </v>
      </c>
      <c r="H82" s="89">
        <v>1.5</v>
      </c>
      <c r="I82" s="89">
        <v>0.14142135623731114</v>
      </c>
      <c r="J82" s="97">
        <f t="shared" si="9"/>
        <v>9.4280904158207424</v>
      </c>
      <c r="K82" t="str">
        <f t="shared" si="10"/>
        <v xml:space="preserve"> </v>
      </c>
      <c r="M82" s="89">
        <v>2.6</v>
      </c>
      <c r="N82" s="89">
        <v>0.28284271247461912</v>
      </c>
      <c r="O82" s="97">
        <f t="shared" si="11"/>
        <v>10.878565864408428</v>
      </c>
      <c r="P82" t="str">
        <f t="shared" si="12"/>
        <v xml:space="preserve"> </v>
      </c>
    </row>
    <row r="83" spans="1:17" x14ac:dyDescent="0.25">
      <c r="A83" s="95">
        <v>114</v>
      </c>
      <c r="B83" s="103" t="s">
        <v>93</v>
      </c>
      <c r="C83" s="89">
        <v>6.3000000000000007</v>
      </c>
      <c r="D83" s="89">
        <v>0.14142135623724519</v>
      </c>
      <c r="E83" s="97">
        <f t="shared" si="7"/>
        <v>2.2447834323372251</v>
      </c>
      <c r="F83" t="str">
        <f t="shared" si="8"/>
        <v xml:space="preserve"> </v>
      </c>
      <c r="H83" s="89">
        <v>2.2999999999999998</v>
      </c>
      <c r="I83" s="89">
        <v>0.14142135623732055</v>
      </c>
      <c r="J83" s="97">
        <f t="shared" si="9"/>
        <v>6.1487546190139373</v>
      </c>
      <c r="K83" t="str">
        <f t="shared" si="10"/>
        <v xml:space="preserve"> </v>
      </c>
      <c r="M83" s="89">
        <v>4</v>
      </c>
      <c r="N83" s="89">
        <v>0.28284271247461601</v>
      </c>
      <c r="O83" s="97">
        <f t="shared" si="11"/>
        <v>7.0710678118654</v>
      </c>
      <c r="P83" t="str">
        <f t="shared" si="12"/>
        <v xml:space="preserve"> </v>
      </c>
    </row>
    <row r="84" spans="1:17" x14ac:dyDescent="0.25">
      <c r="A84" s="95">
        <v>133</v>
      </c>
      <c r="B84" s="103" t="s">
        <v>93</v>
      </c>
      <c r="C84" s="89">
        <v>6.3</v>
      </c>
      <c r="D84" s="89">
        <v>0</v>
      </c>
      <c r="E84" s="97">
        <f t="shared" si="7"/>
        <v>0</v>
      </c>
      <c r="F84" t="str">
        <f t="shared" si="8"/>
        <v xml:space="preserve"> </v>
      </c>
      <c r="H84" s="89">
        <v>3.8</v>
      </c>
      <c r="I84" s="89">
        <v>0.141421356237308</v>
      </c>
      <c r="J84" s="97">
        <f t="shared" si="9"/>
        <v>3.7216146378238952</v>
      </c>
      <c r="K84" t="str">
        <f t="shared" si="10"/>
        <v xml:space="preserve"> </v>
      </c>
      <c r="M84" s="89">
        <v>2.5</v>
      </c>
      <c r="N84" s="89">
        <v>0.1414213562373017</v>
      </c>
      <c r="O84" s="97">
        <f t="shared" si="11"/>
        <v>5.6568542494920679</v>
      </c>
      <c r="P84" t="str">
        <f t="shared" si="12"/>
        <v xml:space="preserve"> </v>
      </c>
    </row>
    <row r="85" spans="1:17" x14ac:dyDescent="0.25">
      <c r="A85" s="95">
        <v>179</v>
      </c>
      <c r="B85" s="103" t="s">
        <v>93</v>
      </c>
      <c r="C85" s="89">
        <v>6</v>
      </c>
      <c r="D85" s="89">
        <v>0.14142135623729543</v>
      </c>
      <c r="E85" s="97">
        <f t="shared" si="7"/>
        <v>2.357022603954924</v>
      </c>
      <c r="F85" t="str">
        <f t="shared" si="8"/>
        <v xml:space="preserve"> </v>
      </c>
      <c r="H85" s="89">
        <v>1.4</v>
      </c>
      <c r="I85" s="89">
        <v>0.1414213562373127</v>
      </c>
      <c r="J85" s="97">
        <f t="shared" si="9"/>
        <v>10.101525445522336</v>
      </c>
      <c r="K85" t="str">
        <f t="shared" si="10"/>
        <v xml:space="preserve"> </v>
      </c>
      <c r="M85" s="89">
        <v>4.5999999999999996</v>
      </c>
      <c r="N85" s="89">
        <v>0.2828427124746411</v>
      </c>
      <c r="O85" s="97">
        <f t="shared" si="11"/>
        <v>6.1487546190139373</v>
      </c>
      <c r="P85" t="str">
        <f t="shared" si="12"/>
        <v xml:space="preserve"> </v>
      </c>
    </row>
    <row r="86" spans="1:17" x14ac:dyDescent="0.25">
      <c r="A86" s="72">
        <v>181</v>
      </c>
      <c r="B86" s="102" t="s">
        <v>93</v>
      </c>
      <c r="C86" s="97">
        <v>4</v>
      </c>
      <c r="D86" s="97">
        <v>0.14142135623729543</v>
      </c>
      <c r="E86" s="97">
        <f t="shared" si="7"/>
        <v>3.5355339059323856</v>
      </c>
      <c r="F86" t="str">
        <f t="shared" si="8"/>
        <v xml:space="preserve"> </v>
      </c>
      <c r="H86" s="97">
        <v>2.4</v>
      </c>
      <c r="I86" s="97">
        <v>0</v>
      </c>
      <c r="J86" s="97">
        <f t="shared" si="9"/>
        <v>0</v>
      </c>
      <c r="K86" t="str">
        <f t="shared" si="10"/>
        <v xml:space="preserve"> </v>
      </c>
      <c r="M86" s="97">
        <v>1.5999999999999999</v>
      </c>
      <c r="N86" s="97">
        <v>0.141421356237308</v>
      </c>
      <c r="O86" s="97">
        <f t="shared" si="11"/>
        <v>8.838834764831752</v>
      </c>
      <c r="P86" t="str">
        <f t="shared" si="12"/>
        <v xml:space="preserve"> </v>
      </c>
    </row>
    <row r="87" spans="1:17" x14ac:dyDescent="0.25">
      <c r="A87" s="95">
        <v>185</v>
      </c>
      <c r="B87" s="103" t="s">
        <v>93</v>
      </c>
      <c r="C87" s="89">
        <v>10.4</v>
      </c>
      <c r="D87" s="89">
        <v>0</v>
      </c>
      <c r="E87" s="97">
        <f t="shared" si="7"/>
        <v>0</v>
      </c>
      <c r="F87" t="str">
        <f t="shared" si="8"/>
        <v xml:space="preserve"> </v>
      </c>
      <c r="H87" s="89">
        <v>4.9000000000000004</v>
      </c>
      <c r="I87" s="89">
        <v>0.14142135623727031</v>
      </c>
      <c r="J87" s="97">
        <f t="shared" si="9"/>
        <v>2.8861501272912307</v>
      </c>
      <c r="K87" t="str">
        <f t="shared" si="10"/>
        <v xml:space="preserve"> </v>
      </c>
      <c r="M87" s="89">
        <v>5.5</v>
      </c>
      <c r="N87" s="89">
        <v>0.14142135623734567</v>
      </c>
      <c r="O87" s="97">
        <f t="shared" si="11"/>
        <v>2.5712973861335575</v>
      </c>
      <c r="P87" t="str">
        <f t="shared" si="12"/>
        <v xml:space="preserve"> </v>
      </c>
    </row>
    <row r="88" spans="1:17" x14ac:dyDescent="0.25">
      <c r="A88" s="95">
        <v>228</v>
      </c>
      <c r="B88" s="103" t="s">
        <v>93</v>
      </c>
      <c r="C88" s="89">
        <v>23.7</v>
      </c>
      <c r="D88" s="89">
        <v>0</v>
      </c>
      <c r="E88" s="97">
        <f t="shared" si="7"/>
        <v>0</v>
      </c>
      <c r="F88" t="str">
        <f t="shared" si="8"/>
        <v xml:space="preserve"> </v>
      </c>
      <c r="H88" s="89">
        <v>4.5999999999999996</v>
      </c>
      <c r="I88" s="89">
        <v>0.42426406871193656</v>
      </c>
      <c r="J88" s="97">
        <f t="shared" si="9"/>
        <v>9.2231319285203597</v>
      </c>
      <c r="K88" t="str">
        <f t="shared" si="10"/>
        <v xml:space="preserve"> </v>
      </c>
      <c r="M88" s="89">
        <v>19.099999999999998</v>
      </c>
      <c r="N88" s="89">
        <v>0.42426406871186956</v>
      </c>
      <c r="O88" s="97">
        <f t="shared" si="11"/>
        <v>2.2212778466590031</v>
      </c>
      <c r="P88" t="str">
        <f t="shared" si="12"/>
        <v xml:space="preserve"> </v>
      </c>
    </row>
    <row r="89" spans="1:17" x14ac:dyDescent="0.25">
      <c r="A89" s="95">
        <v>48</v>
      </c>
      <c r="B89" s="103" t="s">
        <v>82</v>
      </c>
      <c r="C89" s="89">
        <v>5.85</v>
      </c>
      <c r="D89" s="89">
        <v>0.63639610306789363</v>
      </c>
      <c r="E89" s="97">
        <f t="shared" si="7"/>
        <v>10.878565864408438</v>
      </c>
      <c r="F89" t="str">
        <f t="shared" si="8"/>
        <v xml:space="preserve"> </v>
      </c>
      <c r="H89" s="89">
        <v>2.2999999999999998</v>
      </c>
      <c r="I89" s="89">
        <v>0</v>
      </c>
      <c r="J89" s="97">
        <f t="shared" si="9"/>
        <v>0</v>
      </c>
      <c r="K89" t="str">
        <f t="shared" si="10"/>
        <v xml:space="preserve"> </v>
      </c>
      <c r="M89" s="89">
        <v>3.5500000000000003</v>
      </c>
      <c r="N89" s="89">
        <v>0.63639610306789085</v>
      </c>
      <c r="O89" s="97">
        <f t="shared" si="11"/>
        <v>17.92665079064481</v>
      </c>
      <c r="P89" t="str">
        <f t="shared" si="12"/>
        <v xml:space="preserve"> </v>
      </c>
    </row>
    <row r="90" spans="1:17" x14ac:dyDescent="0.25">
      <c r="A90" s="95">
        <v>49</v>
      </c>
      <c r="B90" s="103" t="s">
        <v>82</v>
      </c>
      <c r="C90" s="89">
        <v>8.3000000000000007</v>
      </c>
      <c r="D90" s="89">
        <v>0.14142135623724519</v>
      </c>
      <c r="E90" s="97">
        <f t="shared" si="7"/>
        <v>1.7038717618945203</v>
      </c>
      <c r="F90" t="str">
        <f t="shared" si="8"/>
        <v xml:space="preserve"> </v>
      </c>
      <c r="H90" s="89">
        <v>3.3</v>
      </c>
      <c r="I90" s="89">
        <v>0.14142135623732055</v>
      </c>
      <c r="J90" s="97">
        <f t="shared" si="9"/>
        <v>4.2854956435551683</v>
      </c>
      <c r="K90" t="str">
        <f t="shared" si="10"/>
        <v xml:space="preserve"> </v>
      </c>
      <c r="M90" s="89">
        <v>5</v>
      </c>
      <c r="N90" s="89">
        <v>0</v>
      </c>
      <c r="O90" s="97">
        <f t="shared" si="11"/>
        <v>0</v>
      </c>
      <c r="P90" t="str">
        <f t="shared" si="12"/>
        <v xml:space="preserve"> </v>
      </c>
    </row>
    <row r="91" spans="1:17" x14ac:dyDescent="0.25">
      <c r="A91" s="72">
        <v>57</v>
      </c>
      <c r="B91" s="102" t="s">
        <v>82</v>
      </c>
      <c r="C91" s="97">
        <v>5.3000000000000007</v>
      </c>
      <c r="D91" s="97">
        <v>0.14142135623727031</v>
      </c>
      <c r="E91" s="97">
        <f t="shared" si="7"/>
        <v>2.6683274761749112</v>
      </c>
      <c r="F91" t="str">
        <f t="shared" si="8"/>
        <v xml:space="preserve"> </v>
      </c>
      <c r="H91" s="97">
        <v>1.2</v>
      </c>
      <c r="I91" s="97">
        <v>0.28284271247461912</v>
      </c>
      <c r="J91" s="97">
        <f t="shared" si="9"/>
        <v>23.570226039551596</v>
      </c>
      <c r="K91" t="str">
        <f t="shared" si="10"/>
        <v xml:space="preserve"> </v>
      </c>
      <c r="M91" s="97">
        <v>4.0999999999999996</v>
      </c>
      <c r="N91" s="97">
        <v>0.14142135623732055</v>
      </c>
      <c r="O91" s="97">
        <f t="shared" si="11"/>
        <v>3.4493013716419649</v>
      </c>
      <c r="P91" t="str">
        <f t="shared" si="12"/>
        <v xml:space="preserve"> </v>
      </c>
    </row>
    <row r="92" spans="1:17" x14ac:dyDescent="0.25">
      <c r="A92" s="95">
        <v>115</v>
      </c>
      <c r="B92" s="103" t="s">
        <v>82</v>
      </c>
      <c r="C92" s="89">
        <v>2.8</v>
      </c>
      <c r="D92" s="89">
        <v>0.42426406871193234</v>
      </c>
      <c r="E92" s="97">
        <f t="shared" si="7"/>
        <v>15.152288168283299</v>
      </c>
      <c r="F92" t="str">
        <f t="shared" si="8"/>
        <v xml:space="preserve"> </v>
      </c>
      <c r="H92" s="89">
        <v>0.7</v>
      </c>
      <c r="I92" s="89">
        <v>0</v>
      </c>
      <c r="J92" s="97">
        <f t="shared" si="9"/>
        <v>0</v>
      </c>
      <c r="K92" t="str">
        <f t="shared" si="10"/>
        <v xml:space="preserve"> </v>
      </c>
      <c r="M92" s="89">
        <v>2.1</v>
      </c>
      <c r="N92" s="89">
        <v>0.42426406871193029</v>
      </c>
      <c r="O92" s="97">
        <f t="shared" si="11"/>
        <v>20.203050891044299</v>
      </c>
      <c r="P92" t="str">
        <f t="shared" si="12"/>
        <v xml:space="preserve"> </v>
      </c>
    </row>
    <row r="93" spans="1:17" x14ac:dyDescent="0.25">
      <c r="A93" s="95">
        <v>123</v>
      </c>
      <c r="B93" s="103" t="s">
        <v>82</v>
      </c>
      <c r="C93" s="89">
        <v>36.25</v>
      </c>
      <c r="D93" s="89">
        <v>1.0606601717798212</v>
      </c>
      <c r="E93" s="97">
        <f t="shared" si="7"/>
        <v>2.925959094565024</v>
      </c>
      <c r="F93" t="str">
        <f t="shared" si="8"/>
        <v xml:space="preserve"> </v>
      </c>
      <c r="H93" s="89">
        <v>9.75</v>
      </c>
      <c r="I93" s="89">
        <v>1.0606601717798212</v>
      </c>
      <c r="J93" s="97">
        <f t="shared" si="9"/>
        <v>10.878565864408422</v>
      </c>
      <c r="K93" t="str">
        <f t="shared" si="10"/>
        <v xml:space="preserve"> </v>
      </c>
      <c r="M93" s="89">
        <v>26.5</v>
      </c>
      <c r="N93" s="89">
        <v>2.1213203435596424</v>
      </c>
      <c r="O93" s="97">
        <f t="shared" si="11"/>
        <v>8.0049824285269526</v>
      </c>
      <c r="P93" t="str">
        <f t="shared" si="12"/>
        <v xml:space="preserve"> </v>
      </c>
    </row>
    <row r="94" spans="1:17" x14ac:dyDescent="0.25">
      <c r="A94" s="95">
        <v>182</v>
      </c>
      <c r="B94" s="103" t="s">
        <v>82</v>
      </c>
      <c r="C94" s="89">
        <v>1.3</v>
      </c>
      <c r="D94" s="89">
        <v>0</v>
      </c>
      <c r="E94" s="97">
        <f t="shared" si="7"/>
        <v>0</v>
      </c>
      <c r="F94" t="str">
        <f t="shared" si="8"/>
        <v xml:space="preserve"> </v>
      </c>
      <c r="H94" s="89">
        <v>0.2</v>
      </c>
      <c r="I94" s="89">
        <v>0</v>
      </c>
      <c r="J94" s="97">
        <f t="shared" si="9"/>
        <v>0</v>
      </c>
      <c r="K94" t="str">
        <f t="shared" si="10"/>
        <v xml:space="preserve"> </v>
      </c>
      <c r="M94" s="89">
        <v>1.1000000000000001</v>
      </c>
      <c r="N94" s="89">
        <v>0</v>
      </c>
      <c r="O94" s="97">
        <f t="shared" si="11"/>
        <v>0</v>
      </c>
      <c r="P94" t="str">
        <f t="shared" si="12"/>
        <v xml:space="preserve"> </v>
      </c>
    </row>
    <row r="95" spans="1:17" x14ac:dyDescent="0.25">
      <c r="A95" s="95">
        <v>411</v>
      </c>
      <c r="B95" s="103" t="s">
        <v>82</v>
      </c>
      <c r="C95" s="89">
        <v>10.8</v>
      </c>
      <c r="D95" s="89">
        <v>0.28284271247459086</v>
      </c>
      <c r="E95" s="97">
        <f t="shared" si="7"/>
        <v>2.6189140043943597</v>
      </c>
      <c r="F95" t="str">
        <f t="shared" si="8"/>
        <v xml:space="preserve"> </v>
      </c>
      <c r="H95" s="89">
        <v>2.7</v>
      </c>
      <c r="I95" s="89">
        <v>0.1414213562373017</v>
      </c>
      <c r="J95" s="97">
        <f t="shared" si="9"/>
        <v>5.2378280087889513</v>
      </c>
      <c r="K95" t="str">
        <f t="shared" si="10"/>
        <v xml:space="preserve"> </v>
      </c>
      <c r="M95" s="89">
        <v>8.1</v>
      </c>
      <c r="N95" s="89">
        <v>0.14142135623734567</v>
      </c>
      <c r="O95" s="97">
        <f t="shared" si="11"/>
        <v>1.7459426695968603</v>
      </c>
      <c r="P95" t="str">
        <f t="shared" si="12"/>
        <v xml:space="preserve"> </v>
      </c>
    </row>
    <row r="96" spans="1:17" x14ac:dyDescent="0.25">
      <c r="A96" s="72">
        <v>44</v>
      </c>
      <c r="B96" s="102" t="s">
        <v>76</v>
      </c>
      <c r="C96" s="97">
        <v>3.9</v>
      </c>
      <c r="D96" s="97">
        <v>0.141421356237308</v>
      </c>
      <c r="E96" s="97">
        <f t="shared" si="7"/>
        <v>3.6261886214694359</v>
      </c>
      <c r="F96" t="str">
        <f t="shared" si="8"/>
        <v xml:space="preserve"> </v>
      </c>
      <c r="H96" s="97">
        <v>2</v>
      </c>
      <c r="I96" s="97">
        <v>0.28284271247462228</v>
      </c>
      <c r="J96" s="97">
        <f t="shared" si="9"/>
        <v>14.142135623731114</v>
      </c>
      <c r="K96" t="str">
        <f t="shared" si="10"/>
        <v xml:space="preserve"> </v>
      </c>
      <c r="M96" s="97">
        <v>1.9</v>
      </c>
      <c r="N96" s="97">
        <v>0.14142135623730487</v>
      </c>
      <c r="O96" s="97">
        <f t="shared" si="11"/>
        <v>7.4432292756476253</v>
      </c>
      <c r="P96" t="str">
        <f t="shared" si="12"/>
        <v xml:space="preserve"> </v>
      </c>
    </row>
    <row r="97" spans="1:17" x14ac:dyDescent="0.25">
      <c r="A97" s="95">
        <v>92</v>
      </c>
      <c r="B97" s="103" t="s">
        <v>76</v>
      </c>
      <c r="C97" s="89">
        <v>4.1500000000000004</v>
      </c>
      <c r="D97" s="89">
        <v>0.35355339059326374</v>
      </c>
      <c r="E97" s="97">
        <f t="shared" si="7"/>
        <v>8.519358809476234</v>
      </c>
      <c r="F97" t="str">
        <f t="shared" si="8"/>
        <v xml:space="preserve"> </v>
      </c>
      <c r="H97" s="89">
        <v>0.25</v>
      </c>
      <c r="I97" s="89">
        <v>0.21213203435596434</v>
      </c>
      <c r="J97" s="97">
        <f t="shared" si="9"/>
        <v>84.852813742385734</v>
      </c>
      <c r="K97" t="str">
        <f t="shared" si="10"/>
        <v>Yes</v>
      </c>
      <c r="L97" t="s">
        <v>125</v>
      </c>
      <c r="M97" s="89">
        <v>3.9</v>
      </c>
      <c r="N97" s="89">
        <v>0.141421356237308</v>
      </c>
      <c r="O97" s="97">
        <f t="shared" si="11"/>
        <v>3.6261886214694359</v>
      </c>
      <c r="P97" t="str">
        <f t="shared" si="12"/>
        <v xml:space="preserve"> </v>
      </c>
    </row>
    <row r="98" spans="1:17" x14ac:dyDescent="0.25">
      <c r="A98" s="95">
        <v>93</v>
      </c>
      <c r="B98" s="103" t="s">
        <v>76</v>
      </c>
      <c r="C98" s="89"/>
      <c r="D98" s="89"/>
      <c r="E98" s="97"/>
      <c r="F98" t="str">
        <f t="shared" si="8"/>
        <v xml:space="preserve"> </v>
      </c>
      <c r="H98" s="89"/>
      <c r="I98" s="89"/>
      <c r="J98" s="97" t="e">
        <f t="shared" si="9"/>
        <v>#DIV/0!</v>
      </c>
      <c r="K98" t="e">
        <f t="shared" si="10"/>
        <v>#DIV/0!</v>
      </c>
      <c r="M98" s="89"/>
      <c r="N98" s="89"/>
      <c r="O98" s="97" t="e">
        <f t="shared" si="11"/>
        <v>#DIV/0!</v>
      </c>
      <c r="P98" t="e">
        <f t="shared" si="12"/>
        <v>#DIV/0!</v>
      </c>
    </row>
    <row r="99" spans="1:17" x14ac:dyDescent="0.25">
      <c r="A99" s="95">
        <v>96</v>
      </c>
      <c r="B99" s="103" t="s">
        <v>76</v>
      </c>
      <c r="C99" s="89">
        <v>1.35</v>
      </c>
      <c r="D99" s="89">
        <v>0.21213203435596303</v>
      </c>
      <c r="E99" s="97">
        <f>(D99/C99)*100</f>
        <v>15.713484026367631</v>
      </c>
      <c r="F99" t="str">
        <f t="shared" si="8"/>
        <v xml:space="preserve"> </v>
      </c>
      <c r="H99" s="89">
        <v>0.44999999999999996</v>
      </c>
      <c r="I99" s="89">
        <v>0.21213203435596434</v>
      </c>
      <c r="J99" s="97">
        <f t="shared" si="9"/>
        <v>47.140452079103191</v>
      </c>
      <c r="K99" t="str">
        <f t="shared" si="10"/>
        <v>Yes</v>
      </c>
      <c r="L99" t="s">
        <v>125</v>
      </c>
      <c r="M99" s="89">
        <v>0.89999999999999991</v>
      </c>
      <c r="N99" s="89">
        <v>1.4901161193847656E-8</v>
      </c>
      <c r="O99" s="97">
        <f t="shared" si="11"/>
        <v>1.6556845770941841E-6</v>
      </c>
      <c r="P99" t="str">
        <f t="shared" si="12"/>
        <v xml:space="preserve"> </v>
      </c>
    </row>
    <row r="100" spans="1:17" x14ac:dyDescent="0.25">
      <c r="A100" s="95">
        <v>139</v>
      </c>
      <c r="B100" s="103" t="s">
        <v>76</v>
      </c>
      <c r="C100" s="89">
        <v>2.9</v>
      </c>
      <c r="D100" s="89">
        <v>0.70710678118654757</v>
      </c>
      <c r="E100" s="97">
        <f>(D100/C100)*100</f>
        <v>24.382992454708539</v>
      </c>
      <c r="F100" t="str">
        <f t="shared" si="8"/>
        <v xml:space="preserve"> </v>
      </c>
      <c r="H100" s="89">
        <v>0.89999999999999991</v>
      </c>
      <c r="I100" s="89">
        <v>0.42426406871192868</v>
      </c>
      <c r="J100" s="97">
        <f t="shared" si="9"/>
        <v>47.140452079103191</v>
      </c>
      <c r="K100" t="str">
        <f t="shared" si="10"/>
        <v>Yes</v>
      </c>
      <c r="L100" s="104">
        <v>3</v>
      </c>
      <c r="M100" s="89">
        <v>2</v>
      </c>
      <c r="N100" s="89">
        <v>0.28284271247461912</v>
      </c>
      <c r="O100" s="97">
        <f t="shared" si="11"/>
        <v>14.142135623730956</v>
      </c>
      <c r="P100" t="str">
        <f t="shared" si="12"/>
        <v xml:space="preserve"> </v>
      </c>
    </row>
    <row r="101" spans="1:17" x14ac:dyDescent="0.25">
      <c r="A101" s="72">
        <v>184</v>
      </c>
      <c r="B101" s="102" t="s">
        <v>76</v>
      </c>
      <c r="C101" s="97">
        <v>5.9</v>
      </c>
      <c r="D101" s="97">
        <v>0.4242640687119198</v>
      </c>
      <c r="E101" s="97">
        <f>(D101/C101)*100</f>
        <v>7.1909164188460979</v>
      </c>
      <c r="F101" t="str">
        <f t="shared" si="8"/>
        <v xml:space="preserve"> </v>
      </c>
      <c r="H101" s="97">
        <v>1</v>
      </c>
      <c r="I101" s="97">
        <v>0.28284271247461912</v>
      </c>
      <c r="J101" s="97">
        <f t="shared" si="9"/>
        <v>28.284271247461913</v>
      </c>
      <c r="K101" t="str">
        <f t="shared" si="10"/>
        <v>Yes</v>
      </c>
      <c r="L101" t="s">
        <v>125</v>
      </c>
      <c r="M101" s="97">
        <v>4.9000000000000004</v>
      </c>
      <c r="N101" s="97">
        <v>0.14142135623727031</v>
      </c>
      <c r="O101" s="97">
        <f t="shared" si="11"/>
        <v>2.8861501272912307</v>
      </c>
      <c r="P101" t="str">
        <f t="shared" si="12"/>
        <v xml:space="preserve"> </v>
      </c>
    </row>
    <row r="102" spans="1:17" x14ac:dyDescent="0.25">
      <c r="A102" s="95" t="s">
        <v>27</v>
      </c>
      <c r="B102" s="103" t="s">
        <v>76</v>
      </c>
      <c r="C102" s="89">
        <v>0</v>
      </c>
      <c r="D102" s="89">
        <v>0</v>
      </c>
      <c r="E102" s="97" t="e">
        <f>(D102/C102)*100</f>
        <v>#DIV/0!</v>
      </c>
      <c r="F102" t="e">
        <f t="shared" si="8"/>
        <v>#DIV/0!</v>
      </c>
      <c r="H102" s="89">
        <v>0</v>
      </c>
      <c r="I102" s="89">
        <v>0</v>
      </c>
      <c r="J102" s="97" t="e">
        <f t="shared" si="9"/>
        <v>#DIV/0!</v>
      </c>
      <c r="K102" t="e">
        <f t="shared" si="10"/>
        <v>#DIV/0!</v>
      </c>
      <c r="M102" s="89">
        <v>0</v>
      </c>
      <c r="N102" s="89">
        <v>0</v>
      </c>
      <c r="O102" s="97" t="e">
        <f t="shared" si="11"/>
        <v>#DIV/0!</v>
      </c>
      <c r="P102" t="e">
        <f t="shared" si="12"/>
        <v>#DIV/0!</v>
      </c>
    </row>
    <row r="103" spans="1:17" x14ac:dyDescent="0.25">
      <c r="A103" s="95">
        <v>70</v>
      </c>
      <c r="B103" s="103" t="s">
        <v>88</v>
      </c>
      <c r="C103" s="89"/>
      <c r="D103" s="89"/>
      <c r="E103" s="97"/>
      <c r="F103" t="str">
        <f t="shared" si="8"/>
        <v xml:space="preserve"> </v>
      </c>
      <c r="H103" s="89"/>
      <c r="I103" s="89"/>
      <c r="J103" s="97" t="e">
        <f t="shared" si="9"/>
        <v>#DIV/0!</v>
      </c>
      <c r="K103" t="e">
        <f t="shared" si="10"/>
        <v>#DIV/0!</v>
      </c>
      <c r="M103" s="89"/>
      <c r="N103" s="89"/>
      <c r="O103" s="97" t="e">
        <f t="shared" si="11"/>
        <v>#DIV/0!</v>
      </c>
      <c r="P103" t="e">
        <f t="shared" si="12"/>
        <v>#DIV/0!</v>
      </c>
    </row>
    <row r="104" spans="1:17" x14ac:dyDescent="0.25">
      <c r="A104" s="95">
        <v>91</v>
      </c>
      <c r="B104" s="103" t="s">
        <v>88</v>
      </c>
      <c r="C104" s="89">
        <v>11.7</v>
      </c>
      <c r="D104" s="89">
        <v>0.14142135623744617</v>
      </c>
      <c r="E104" s="97">
        <f t="shared" ref="E104:E135" si="13">(D104/C104)*100</f>
        <v>1.208729540490993</v>
      </c>
      <c r="F104" t="str">
        <f t="shared" si="8"/>
        <v xml:space="preserve"> </v>
      </c>
      <c r="H104" s="89">
        <v>6.1</v>
      </c>
      <c r="I104" s="89">
        <v>0.14142135623734567</v>
      </c>
      <c r="J104" s="97">
        <f t="shared" si="9"/>
        <v>2.3183828891368141</v>
      </c>
      <c r="K104" t="str">
        <f t="shared" si="10"/>
        <v xml:space="preserve"> </v>
      </c>
      <c r="M104" s="89">
        <v>5.6</v>
      </c>
      <c r="N104" s="89">
        <v>8.4293697021788069E-8</v>
      </c>
      <c r="O104" s="97">
        <f t="shared" si="11"/>
        <v>1.505244589674787E-6</v>
      </c>
      <c r="P104" t="str">
        <f t="shared" si="12"/>
        <v xml:space="preserve"> </v>
      </c>
    </row>
    <row r="105" spans="1:17" x14ac:dyDescent="0.25">
      <c r="A105" s="95">
        <v>120</v>
      </c>
      <c r="B105" s="103" t="s">
        <v>88</v>
      </c>
      <c r="C105" s="89">
        <v>3.35</v>
      </c>
      <c r="D105" s="89">
        <v>0.21213203435596828</v>
      </c>
      <c r="E105" s="97">
        <f t="shared" si="13"/>
        <v>6.3322995330139786</v>
      </c>
      <c r="F105" t="str">
        <f t="shared" si="8"/>
        <v xml:space="preserve"> </v>
      </c>
      <c r="H105" s="89">
        <v>0.8</v>
      </c>
      <c r="I105" s="89">
        <v>0</v>
      </c>
      <c r="J105" s="97">
        <f t="shared" si="9"/>
        <v>0</v>
      </c>
      <c r="K105" t="str">
        <f t="shared" si="10"/>
        <v xml:space="preserve"> </v>
      </c>
      <c r="M105" s="89">
        <v>2.5500000000000003</v>
      </c>
      <c r="N105" s="89">
        <v>0.21213203435596409</v>
      </c>
      <c r="O105" s="97">
        <f t="shared" si="11"/>
        <v>8.3189033080770223</v>
      </c>
      <c r="P105" t="str">
        <f t="shared" si="12"/>
        <v xml:space="preserve"> </v>
      </c>
    </row>
    <row r="106" spans="1:17" x14ac:dyDescent="0.25">
      <c r="A106" s="72">
        <v>165</v>
      </c>
      <c r="B106" s="102" t="s">
        <v>88</v>
      </c>
      <c r="C106" s="97">
        <v>15</v>
      </c>
      <c r="D106" s="97">
        <v>0.14142135623724519</v>
      </c>
      <c r="E106" s="97">
        <f t="shared" si="13"/>
        <v>0.9428090415816347</v>
      </c>
      <c r="F106" t="str">
        <f t="shared" si="8"/>
        <v xml:space="preserve"> </v>
      </c>
      <c r="H106" s="97">
        <v>4.5999999999999996</v>
      </c>
      <c r="I106" s="97">
        <v>0.42426406871193656</v>
      </c>
      <c r="J106" s="97">
        <f t="shared" si="9"/>
        <v>9.2231319285203597</v>
      </c>
      <c r="K106" t="str">
        <f t="shared" si="10"/>
        <v xml:space="preserve"> </v>
      </c>
      <c r="M106" s="97">
        <v>10.4</v>
      </c>
      <c r="N106" s="97">
        <v>0.56568542494923202</v>
      </c>
      <c r="O106" s="97">
        <f t="shared" si="11"/>
        <v>5.4392829322041534</v>
      </c>
      <c r="P106" t="str">
        <f t="shared" si="12"/>
        <v xml:space="preserve"> </v>
      </c>
    </row>
    <row r="107" spans="1:17" x14ac:dyDescent="0.25">
      <c r="A107" s="95">
        <v>169</v>
      </c>
      <c r="B107" s="103" t="s">
        <v>88</v>
      </c>
      <c r="C107" s="89">
        <v>15</v>
      </c>
      <c r="D107" s="89">
        <v>0.84852813742387312</v>
      </c>
      <c r="E107" s="97">
        <f t="shared" si="13"/>
        <v>5.6568542494924872</v>
      </c>
      <c r="F107" t="str">
        <f t="shared" si="8"/>
        <v xml:space="preserve"> </v>
      </c>
      <c r="H107" s="89">
        <v>3.8000000000000003</v>
      </c>
      <c r="I107" s="89">
        <v>0.84852813742385846</v>
      </c>
      <c r="J107" s="97">
        <f t="shared" si="9"/>
        <v>22.329687826943641</v>
      </c>
      <c r="K107" t="str">
        <f t="shared" si="10"/>
        <v xml:space="preserve"> </v>
      </c>
      <c r="M107" s="89">
        <v>11.2</v>
      </c>
      <c r="N107" s="89">
        <v>0</v>
      </c>
      <c r="O107" s="97">
        <f t="shared" si="11"/>
        <v>0</v>
      </c>
      <c r="P107" t="str">
        <f t="shared" si="12"/>
        <v xml:space="preserve"> </v>
      </c>
    </row>
    <row r="108" spans="1:17" x14ac:dyDescent="0.25">
      <c r="A108" s="95">
        <v>183</v>
      </c>
      <c r="B108" s="103" t="s">
        <v>88</v>
      </c>
      <c r="C108" s="89">
        <v>7.8</v>
      </c>
      <c r="D108" s="89">
        <v>0</v>
      </c>
      <c r="E108" s="97">
        <f t="shared" si="13"/>
        <v>0</v>
      </c>
      <c r="F108" t="str">
        <f t="shared" si="8"/>
        <v xml:space="preserve"> </v>
      </c>
      <c r="H108" s="89">
        <v>1.8</v>
      </c>
      <c r="I108" s="89">
        <v>0.28284271247461912</v>
      </c>
      <c r="J108" s="97">
        <f t="shared" si="9"/>
        <v>15.713484026367727</v>
      </c>
      <c r="K108" t="str">
        <f t="shared" si="10"/>
        <v xml:space="preserve"> </v>
      </c>
      <c r="M108" s="89">
        <v>6</v>
      </c>
      <c r="N108" s="89">
        <v>0.28284271247459086</v>
      </c>
      <c r="O108" s="97">
        <f t="shared" si="11"/>
        <v>4.714045207909848</v>
      </c>
      <c r="P108" t="str">
        <f t="shared" si="12"/>
        <v xml:space="preserve"> </v>
      </c>
    </row>
    <row r="109" spans="1:17" x14ac:dyDescent="0.25">
      <c r="A109" s="95">
        <v>45</v>
      </c>
      <c r="B109" s="103" t="s">
        <v>79</v>
      </c>
      <c r="C109" s="89">
        <v>2.4500000000000002</v>
      </c>
      <c r="D109" s="89">
        <v>0.2121320343559599</v>
      </c>
      <c r="E109" s="97">
        <f t="shared" si="13"/>
        <v>8.6584503818759142</v>
      </c>
      <c r="F109" t="str">
        <f t="shared" si="8"/>
        <v xml:space="preserve"> </v>
      </c>
      <c r="H109" s="89">
        <v>1.4</v>
      </c>
      <c r="I109" s="89">
        <v>0</v>
      </c>
      <c r="J109" s="97">
        <f t="shared" si="9"/>
        <v>0</v>
      </c>
      <c r="K109" t="str">
        <f t="shared" si="10"/>
        <v xml:space="preserve"> </v>
      </c>
      <c r="M109" s="89">
        <v>1.05</v>
      </c>
      <c r="N109" s="89">
        <v>0.21213203435596409</v>
      </c>
      <c r="O109" s="97">
        <f t="shared" si="11"/>
        <v>20.203050891044196</v>
      </c>
      <c r="P109" t="str">
        <f t="shared" si="12"/>
        <v xml:space="preserve"> </v>
      </c>
    </row>
    <row r="110" spans="1:17" x14ac:dyDescent="0.25">
      <c r="A110" s="95">
        <v>72</v>
      </c>
      <c r="B110" s="103" t="s">
        <v>79</v>
      </c>
      <c r="C110" s="89">
        <v>2.8</v>
      </c>
      <c r="D110" s="89">
        <v>0.14142135623732055</v>
      </c>
      <c r="E110" s="97">
        <f t="shared" si="13"/>
        <v>5.0507627227614478</v>
      </c>
      <c r="F110" t="str">
        <f t="shared" si="8"/>
        <v xml:space="preserve"> </v>
      </c>
      <c r="H110" s="89">
        <v>1.05</v>
      </c>
      <c r="I110" s="89">
        <v>0.21213203435596409</v>
      </c>
      <c r="J110" s="97">
        <f t="shared" si="9"/>
        <v>20.203050891044196</v>
      </c>
      <c r="K110" t="str">
        <f t="shared" si="10"/>
        <v xml:space="preserve"> </v>
      </c>
      <c r="M110" s="89">
        <v>1.75</v>
      </c>
      <c r="N110" s="89">
        <v>0.35355339059327501</v>
      </c>
      <c r="O110" s="97">
        <f t="shared" si="11"/>
        <v>20.203050891044285</v>
      </c>
      <c r="P110" t="str">
        <f t="shared" si="12"/>
        <v xml:space="preserve"> </v>
      </c>
    </row>
    <row r="111" spans="1:17" x14ac:dyDescent="0.25">
      <c r="A111" s="72">
        <v>74</v>
      </c>
      <c r="B111" s="102" t="s">
        <v>79</v>
      </c>
      <c r="C111" s="97">
        <v>6</v>
      </c>
      <c r="D111" s="97">
        <v>0</v>
      </c>
      <c r="E111" s="97">
        <f t="shared" si="13"/>
        <v>0</v>
      </c>
      <c r="F111" t="str">
        <f t="shared" si="8"/>
        <v xml:space="preserve"> </v>
      </c>
      <c r="H111" s="97">
        <v>1.6</v>
      </c>
      <c r="I111" s="97">
        <v>0</v>
      </c>
      <c r="J111" s="97">
        <f t="shared" si="9"/>
        <v>0</v>
      </c>
      <c r="K111" t="str">
        <f t="shared" si="10"/>
        <v xml:space="preserve"> </v>
      </c>
      <c r="M111" s="97">
        <v>4.4000000000000004</v>
      </c>
      <c r="N111" s="97">
        <v>0</v>
      </c>
      <c r="O111" s="97">
        <f t="shared" si="11"/>
        <v>0</v>
      </c>
      <c r="P111" t="str">
        <f t="shared" si="12"/>
        <v xml:space="preserve"> </v>
      </c>
    </row>
    <row r="112" spans="1:17" x14ac:dyDescent="0.25">
      <c r="A112" s="95">
        <v>87</v>
      </c>
      <c r="B112" s="103" t="s">
        <v>79</v>
      </c>
      <c r="C112" s="89">
        <v>4.55</v>
      </c>
      <c r="D112" s="89">
        <v>0.35355339059328383</v>
      </c>
      <c r="E112" s="97">
        <f t="shared" si="13"/>
        <v>7.770404188863381</v>
      </c>
      <c r="F112" t="str">
        <f t="shared" si="8"/>
        <v xml:space="preserve"> </v>
      </c>
      <c r="H112" s="89">
        <v>2.65</v>
      </c>
      <c r="I112" s="89">
        <v>0.21213203435596409</v>
      </c>
      <c r="J112" s="97">
        <f t="shared" si="9"/>
        <v>8.0049824285269473</v>
      </c>
      <c r="K112" t="str">
        <f t="shared" si="10"/>
        <v xml:space="preserve"> </v>
      </c>
      <c r="M112" s="89">
        <v>1.9</v>
      </c>
      <c r="N112" s="89">
        <v>0.56568542494923746</v>
      </c>
      <c r="O112" s="97">
        <f t="shared" si="11"/>
        <v>29.772917102591446</v>
      </c>
      <c r="P112" t="str">
        <f t="shared" si="12"/>
        <v>Yes</v>
      </c>
      <c r="Q112" s="104">
        <v>3</v>
      </c>
    </row>
    <row r="113" spans="1:17" x14ac:dyDescent="0.25">
      <c r="A113" s="95">
        <v>121</v>
      </c>
      <c r="B113" s="103" t="s">
        <v>79</v>
      </c>
      <c r="C113" s="89">
        <v>9.75</v>
      </c>
      <c r="D113" s="89">
        <v>0.35355339059327379</v>
      </c>
      <c r="E113" s="97">
        <f t="shared" si="13"/>
        <v>3.626188621469475</v>
      </c>
      <c r="F113" t="str">
        <f t="shared" si="8"/>
        <v xml:space="preserve"> </v>
      </c>
      <c r="H113" s="89">
        <v>5.35</v>
      </c>
      <c r="I113" s="89">
        <v>0.49497474683059506</v>
      </c>
      <c r="J113" s="97">
        <f t="shared" si="9"/>
        <v>9.2518644267400951</v>
      </c>
      <c r="K113" t="str">
        <f t="shared" si="10"/>
        <v xml:space="preserve"> </v>
      </c>
      <c r="M113" s="89">
        <v>4.4000000000000004</v>
      </c>
      <c r="N113" s="89">
        <v>0.14142135623727031</v>
      </c>
      <c r="O113" s="97">
        <f t="shared" si="11"/>
        <v>3.2141217326652343</v>
      </c>
      <c r="P113" t="str">
        <f t="shared" si="12"/>
        <v xml:space="preserve"> </v>
      </c>
    </row>
    <row r="114" spans="1:17" x14ac:dyDescent="0.25">
      <c r="A114" s="95">
        <v>150</v>
      </c>
      <c r="B114" s="103" t="s">
        <v>79</v>
      </c>
      <c r="C114" s="89">
        <v>8.6999999999999993</v>
      </c>
      <c r="D114" s="89">
        <v>0</v>
      </c>
      <c r="E114" s="97">
        <f t="shared" si="13"/>
        <v>0</v>
      </c>
      <c r="F114" t="str">
        <f t="shared" si="8"/>
        <v xml:space="preserve"> </v>
      </c>
      <c r="H114" s="89">
        <v>1.85</v>
      </c>
      <c r="I114" s="89">
        <v>0.21213203435596201</v>
      </c>
      <c r="J114" s="97">
        <f t="shared" si="9"/>
        <v>11.466596451673622</v>
      </c>
      <c r="K114" t="str">
        <f t="shared" si="10"/>
        <v xml:space="preserve"> </v>
      </c>
      <c r="M114" s="89">
        <v>6.85</v>
      </c>
      <c r="N114" s="89">
        <v>0.21213203435596828</v>
      </c>
      <c r="O114" s="97">
        <f t="shared" si="11"/>
        <v>3.0968180197951578</v>
      </c>
      <c r="P114" t="str">
        <f t="shared" si="12"/>
        <v xml:space="preserve"> </v>
      </c>
    </row>
    <row r="115" spans="1:17" x14ac:dyDescent="0.25">
      <c r="A115" s="95">
        <v>455</v>
      </c>
      <c r="B115" s="103" t="s">
        <v>79</v>
      </c>
      <c r="C115" s="89">
        <v>10.5</v>
      </c>
      <c r="D115" s="89">
        <v>0.70710678118654757</v>
      </c>
      <c r="E115" s="97">
        <f t="shared" si="13"/>
        <v>6.7343502970147391</v>
      </c>
      <c r="F115" t="str">
        <f t="shared" si="8"/>
        <v xml:space="preserve"> </v>
      </c>
      <c r="H115" s="89">
        <v>4.0999999999999996</v>
      </c>
      <c r="I115" s="89">
        <v>0.70710678118654757</v>
      </c>
      <c r="J115" s="97">
        <f t="shared" si="9"/>
        <v>17.24650685820848</v>
      </c>
      <c r="K115" t="str">
        <f t="shared" si="10"/>
        <v xml:space="preserve"> </v>
      </c>
      <c r="M115" s="89">
        <v>6.4</v>
      </c>
      <c r="N115" s="89">
        <v>0</v>
      </c>
      <c r="O115" s="97">
        <f t="shared" si="11"/>
        <v>0</v>
      </c>
      <c r="P115" t="str">
        <f t="shared" si="12"/>
        <v xml:space="preserve"> </v>
      </c>
    </row>
    <row r="116" spans="1:17" x14ac:dyDescent="0.25">
      <c r="A116" s="72">
        <v>98</v>
      </c>
      <c r="B116" s="102" t="s">
        <v>99</v>
      </c>
      <c r="C116" s="97">
        <v>2.95</v>
      </c>
      <c r="D116" s="97">
        <v>7.0710678118647716E-2</v>
      </c>
      <c r="E116" s="97">
        <f t="shared" si="13"/>
        <v>2.3969721396151766</v>
      </c>
      <c r="F116" t="str">
        <f t="shared" si="8"/>
        <v xml:space="preserve"> </v>
      </c>
      <c r="H116" s="97">
        <v>0.85000000000000009</v>
      </c>
      <c r="I116" s="97">
        <v>7.0710678118654002E-2</v>
      </c>
      <c r="J116" s="97">
        <f t="shared" si="9"/>
        <v>8.3189033080769406</v>
      </c>
      <c r="K116" t="str">
        <f t="shared" si="10"/>
        <v xml:space="preserve"> </v>
      </c>
      <c r="M116" s="97">
        <v>2.0999999999999996</v>
      </c>
      <c r="N116" s="97">
        <v>4.2146848510894035E-8</v>
      </c>
      <c r="O116" s="97">
        <f t="shared" si="11"/>
        <v>2.0069927862330496E-6</v>
      </c>
      <c r="P116" t="str">
        <f t="shared" si="12"/>
        <v xml:space="preserve"> </v>
      </c>
    </row>
    <row r="117" spans="1:17" x14ac:dyDescent="0.25">
      <c r="A117" s="96">
        <v>3</v>
      </c>
      <c r="B117" s="103" t="s">
        <v>58</v>
      </c>
      <c r="C117" s="89">
        <v>1.6</v>
      </c>
      <c r="D117" s="89" t="e">
        <v>#DIV/0!</v>
      </c>
      <c r="E117" s="97" t="e">
        <f t="shared" si="13"/>
        <v>#DIV/0!</v>
      </c>
      <c r="F117" t="e">
        <f t="shared" si="8"/>
        <v>#DIV/0!</v>
      </c>
      <c r="H117" s="89">
        <v>0.4</v>
      </c>
      <c r="I117" s="89" t="e">
        <v>#DIV/0!</v>
      </c>
      <c r="J117" s="97" t="e">
        <f t="shared" si="9"/>
        <v>#DIV/0!</v>
      </c>
      <c r="K117" t="e">
        <f t="shared" si="10"/>
        <v>#DIV/0!</v>
      </c>
      <c r="M117" s="89">
        <v>1.2000000000000002</v>
      </c>
      <c r="N117" s="89" t="e">
        <v>#DIV/0!</v>
      </c>
      <c r="O117" s="97" t="e">
        <f t="shared" si="11"/>
        <v>#DIV/0!</v>
      </c>
      <c r="P117" t="e">
        <f t="shared" si="12"/>
        <v>#DIV/0!</v>
      </c>
    </row>
    <row r="118" spans="1:17" x14ac:dyDescent="0.25">
      <c r="A118" s="96">
        <v>5</v>
      </c>
      <c r="B118" s="103" t="s">
        <v>58</v>
      </c>
      <c r="C118" s="89">
        <v>1.7000000000000002</v>
      </c>
      <c r="D118" s="89">
        <v>0.141421356237308</v>
      </c>
      <c r="E118" s="97">
        <f t="shared" si="13"/>
        <v>8.3189033080769406</v>
      </c>
      <c r="F118" t="str">
        <f t="shared" si="8"/>
        <v xml:space="preserve"> </v>
      </c>
      <c r="H118" s="89">
        <v>0.64999999999999991</v>
      </c>
      <c r="I118" s="89">
        <v>7.0710678118655571E-2</v>
      </c>
      <c r="J118" s="97">
        <f t="shared" si="9"/>
        <v>10.878565864408552</v>
      </c>
      <c r="K118" t="str">
        <f t="shared" si="10"/>
        <v xml:space="preserve"> </v>
      </c>
      <c r="M118" s="89">
        <v>1.05</v>
      </c>
      <c r="N118" s="89">
        <v>7.0710678118654002E-2</v>
      </c>
      <c r="O118" s="97">
        <f t="shared" si="11"/>
        <v>6.7343502970146671</v>
      </c>
      <c r="P118" t="str">
        <f t="shared" si="12"/>
        <v xml:space="preserve"> </v>
      </c>
    </row>
    <row r="119" spans="1:17" x14ac:dyDescent="0.25">
      <c r="A119" s="96">
        <v>14</v>
      </c>
      <c r="B119" s="103" t="s">
        <v>58</v>
      </c>
      <c r="C119" s="89">
        <v>1.9</v>
      </c>
      <c r="D119" s="89">
        <v>0.14142135623731114</v>
      </c>
      <c r="E119" s="97">
        <f t="shared" si="13"/>
        <v>7.4432292756479557</v>
      </c>
      <c r="F119" t="str">
        <f t="shared" si="8"/>
        <v xml:space="preserve"> </v>
      </c>
      <c r="H119" s="89">
        <v>0.6</v>
      </c>
      <c r="I119" s="89">
        <v>0.14142135623730956</v>
      </c>
      <c r="J119" s="97">
        <f t="shared" si="9"/>
        <v>23.570226039551596</v>
      </c>
      <c r="K119" t="str">
        <f t="shared" si="10"/>
        <v xml:space="preserve"> </v>
      </c>
      <c r="M119" s="89">
        <v>1.3</v>
      </c>
      <c r="N119" s="89">
        <v>0</v>
      </c>
      <c r="O119" s="97">
        <f t="shared" si="11"/>
        <v>0</v>
      </c>
      <c r="P119" t="str">
        <f t="shared" si="12"/>
        <v xml:space="preserve"> </v>
      </c>
    </row>
    <row r="120" spans="1:17" x14ac:dyDescent="0.25">
      <c r="A120" s="95">
        <v>145</v>
      </c>
      <c r="B120" s="103" t="s">
        <v>58</v>
      </c>
      <c r="C120" s="89">
        <v>2.7</v>
      </c>
      <c r="D120" s="89">
        <v>0.56568542494923668</v>
      </c>
      <c r="E120" s="97">
        <f t="shared" si="13"/>
        <v>20.951312035156914</v>
      </c>
      <c r="F120" t="str">
        <f t="shared" si="8"/>
        <v xml:space="preserve"> </v>
      </c>
      <c r="H120" s="89">
        <v>1.1000000000000001</v>
      </c>
      <c r="I120" s="89">
        <v>0.84852813742385658</v>
      </c>
      <c r="J120" s="97">
        <f t="shared" si="9"/>
        <v>77.138921583986956</v>
      </c>
      <c r="K120" t="str">
        <f t="shared" si="10"/>
        <v>Yes</v>
      </c>
      <c r="L120" s="104">
        <v>3</v>
      </c>
      <c r="M120" s="89">
        <v>1.6</v>
      </c>
      <c r="N120" s="89">
        <v>0.28284271247461601</v>
      </c>
      <c r="O120" s="97">
        <f t="shared" si="11"/>
        <v>17.6776695296635</v>
      </c>
      <c r="P120" t="str">
        <f t="shared" si="12"/>
        <v xml:space="preserve"> </v>
      </c>
    </row>
    <row r="121" spans="1:17" x14ac:dyDescent="0.25">
      <c r="A121" s="72">
        <v>197</v>
      </c>
      <c r="B121" s="102" t="s">
        <v>58</v>
      </c>
      <c r="C121" s="97">
        <v>6.3000000000000007</v>
      </c>
      <c r="D121" s="97">
        <v>0.14142135623724519</v>
      </c>
      <c r="E121" s="97">
        <f t="shared" si="13"/>
        <v>2.2447834323372251</v>
      </c>
      <c r="F121" t="str">
        <f t="shared" si="8"/>
        <v xml:space="preserve"> </v>
      </c>
      <c r="H121" s="97">
        <v>2.4</v>
      </c>
      <c r="I121" s="97">
        <v>0</v>
      </c>
      <c r="J121" s="97">
        <f t="shared" si="9"/>
        <v>0</v>
      </c>
      <c r="K121" t="str">
        <f t="shared" si="10"/>
        <v xml:space="preserve"> </v>
      </c>
      <c r="M121" s="97">
        <v>3.9000000000000004</v>
      </c>
      <c r="N121" s="97">
        <v>0.14142135623729543</v>
      </c>
      <c r="O121" s="97">
        <f t="shared" si="11"/>
        <v>3.6261886214691135</v>
      </c>
      <c r="P121" t="str">
        <f t="shared" si="12"/>
        <v xml:space="preserve"> </v>
      </c>
    </row>
    <row r="122" spans="1:17" x14ac:dyDescent="0.25">
      <c r="A122" s="95">
        <v>454</v>
      </c>
      <c r="B122" s="103" t="s">
        <v>58</v>
      </c>
      <c r="C122" s="89">
        <v>7.4</v>
      </c>
      <c r="D122" s="89">
        <v>0.28284271247459086</v>
      </c>
      <c r="E122" s="97">
        <f t="shared" si="13"/>
        <v>3.8221988172242005</v>
      </c>
      <c r="F122" t="str">
        <f t="shared" si="8"/>
        <v xml:space="preserve"> </v>
      </c>
      <c r="H122" s="89">
        <v>1.2</v>
      </c>
      <c r="I122" s="89">
        <v>0</v>
      </c>
      <c r="J122" s="97">
        <f t="shared" si="9"/>
        <v>0</v>
      </c>
      <c r="K122" t="str">
        <f t="shared" si="10"/>
        <v xml:space="preserve"> </v>
      </c>
      <c r="M122" s="89">
        <v>6.1999999999999993</v>
      </c>
      <c r="N122" s="89">
        <v>0.2828427124746411</v>
      </c>
      <c r="O122" s="97">
        <f t="shared" si="11"/>
        <v>4.5619792334619538</v>
      </c>
      <c r="P122" t="str">
        <f t="shared" si="12"/>
        <v xml:space="preserve"> </v>
      </c>
    </row>
    <row r="123" spans="1:17" x14ac:dyDescent="0.25">
      <c r="A123" s="95" t="s">
        <v>33</v>
      </c>
      <c r="B123" s="103" t="s">
        <v>58</v>
      </c>
      <c r="C123" s="89">
        <v>6.5</v>
      </c>
      <c r="D123" s="89">
        <v>0.14142135623734567</v>
      </c>
      <c r="E123" s="97">
        <f t="shared" si="13"/>
        <v>2.175713172882241</v>
      </c>
      <c r="F123" t="str">
        <f t="shared" si="8"/>
        <v xml:space="preserve"> </v>
      </c>
      <c r="H123" s="89">
        <v>2.2999999999999998</v>
      </c>
      <c r="I123" s="89">
        <v>0.14142135623732055</v>
      </c>
      <c r="J123" s="97">
        <f t="shared" si="9"/>
        <v>6.1487546190139373</v>
      </c>
      <c r="K123" t="str">
        <f t="shared" si="10"/>
        <v xml:space="preserve"> </v>
      </c>
      <c r="M123" s="89">
        <v>4.1999999999999993</v>
      </c>
      <c r="N123" s="89">
        <v>8.4293697021788069E-8</v>
      </c>
      <c r="O123" s="97">
        <f t="shared" si="11"/>
        <v>2.0069927862330496E-6</v>
      </c>
      <c r="P123" t="str">
        <f t="shared" si="12"/>
        <v xml:space="preserve"> </v>
      </c>
    </row>
    <row r="124" spans="1:17" x14ac:dyDescent="0.25">
      <c r="A124" s="95">
        <v>18</v>
      </c>
      <c r="B124" s="103" t="s">
        <v>67</v>
      </c>
      <c r="C124" s="89">
        <v>1.2999999999999998</v>
      </c>
      <c r="D124" s="89">
        <v>0.14142135623731114</v>
      </c>
      <c r="E124" s="97">
        <f t="shared" si="13"/>
        <v>10.878565864408552</v>
      </c>
      <c r="F124" t="str">
        <f t="shared" si="8"/>
        <v xml:space="preserve"> </v>
      </c>
      <c r="H124" s="89">
        <v>0.1</v>
      </c>
      <c r="I124" s="89">
        <v>0.14142135623730953</v>
      </c>
      <c r="J124" s="97">
        <f t="shared" si="9"/>
        <v>141.42135623730951</v>
      </c>
      <c r="K124" t="str">
        <f t="shared" si="10"/>
        <v>Yes</v>
      </c>
      <c r="L124" t="s">
        <v>125</v>
      </c>
      <c r="M124" s="89">
        <v>1.2</v>
      </c>
      <c r="N124" s="89">
        <v>0</v>
      </c>
      <c r="O124" s="97">
        <f t="shared" si="11"/>
        <v>0</v>
      </c>
      <c r="P124" t="str">
        <f t="shared" si="12"/>
        <v xml:space="preserve"> </v>
      </c>
    </row>
    <row r="125" spans="1:17" x14ac:dyDescent="0.25">
      <c r="A125" s="95">
        <v>21</v>
      </c>
      <c r="B125" s="103" t="s">
        <v>67</v>
      </c>
      <c r="C125" s="89">
        <v>1.7</v>
      </c>
      <c r="D125" s="89">
        <v>0.28284271247461912</v>
      </c>
      <c r="E125" s="97">
        <f t="shared" si="13"/>
        <v>16.637806616154066</v>
      </c>
      <c r="F125" t="str">
        <f t="shared" si="8"/>
        <v xml:space="preserve"> </v>
      </c>
      <c r="H125" s="89">
        <v>0.65</v>
      </c>
      <c r="I125" s="89">
        <v>0.21213203435596434</v>
      </c>
      <c r="J125" s="97">
        <f t="shared" si="9"/>
        <v>32.635697593225281</v>
      </c>
      <c r="K125" t="str">
        <f t="shared" si="10"/>
        <v>Yes</v>
      </c>
      <c r="L125" t="s">
        <v>125</v>
      </c>
      <c r="M125" s="89">
        <v>1.0499999999999998</v>
      </c>
      <c r="N125" s="89">
        <v>0.49497474683058384</v>
      </c>
      <c r="O125" s="97">
        <f t="shared" si="11"/>
        <v>47.140452079103227</v>
      </c>
      <c r="P125" t="str">
        <f t="shared" si="12"/>
        <v>Yes</v>
      </c>
      <c r="Q125" s="104">
        <v>3</v>
      </c>
    </row>
    <row r="126" spans="1:17" x14ac:dyDescent="0.25">
      <c r="A126" s="72">
        <v>30</v>
      </c>
      <c r="B126" s="102" t="s">
        <v>67</v>
      </c>
      <c r="C126" s="97">
        <v>14.2</v>
      </c>
      <c r="D126" s="97">
        <v>0.28284271247469134</v>
      </c>
      <c r="E126" s="97">
        <f t="shared" si="13"/>
        <v>1.991850087849939</v>
      </c>
      <c r="F126" t="str">
        <f t="shared" si="8"/>
        <v xml:space="preserve"> </v>
      </c>
      <c r="H126" s="97">
        <v>6.3000000000000007</v>
      </c>
      <c r="I126" s="97">
        <v>0.14142135623724519</v>
      </c>
      <c r="J126" s="97">
        <f t="shared" si="9"/>
        <v>2.2447834323372251</v>
      </c>
      <c r="K126" t="str">
        <f t="shared" si="10"/>
        <v xml:space="preserve"> </v>
      </c>
      <c r="M126" s="97">
        <v>7.9</v>
      </c>
      <c r="N126" s="97">
        <v>0.14142135623729543</v>
      </c>
      <c r="O126" s="97">
        <f t="shared" si="11"/>
        <v>1.7901437498391828</v>
      </c>
      <c r="P126" t="str">
        <f t="shared" si="12"/>
        <v xml:space="preserve"> </v>
      </c>
    </row>
    <row r="127" spans="1:17" x14ac:dyDescent="0.25">
      <c r="A127" s="95">
        <v>36</v>
      </c>
      <c r="B127" s="103" t="s">
        <v>67</v>
      </c>
      <c r="C127" s="89">
        <v>3.35</v>
      </c>
      <c r="D127" s="89">
        <v>0.21213203435596828</v>
      </c>
      <c r="E127" s="97">
        <f t="shared" si="13"/>
        <v>6.3322995330139786</v>
      </c>
      <c r="F127" t="str">
        <f t="shared" si="8"/>
        <v xml:space="preserve"> </v>
      </c>
      <c r="H127" s="89">
        <v>1.75</v>
      </c>
      <c r="I127" s="89">
        <v>0.21213203435596409</v>
      </c>
      <c r="J127" s="97">
        <f t="shared" si="9"/>
        <v>12.12183053462652</v>
      </c>
      <c r="K127" t="str">
        <f t="shared" si="10"/>
        <v xml:space="preserve"> </v>
      </c>
      <c r="M127" s="89">
        <v>1.6</v>
      </c>
      <c r="N127" s="89">
        <v>0.42426406871192818</v>
      </c>
      <c r="O127" s="97">
        <f t="shared" si="11"/>
        <v>26.516504294495508</v>
      </c>
      <c r="P127" t="str">
        <f t="shared" si="12"/>
        <v>Yes</v>
      </c>
      <c r="Q127" s="104">
        <v>3</v>
      </c>
    </row>
    <row r="128" spans="1:17" x14ac:dyDescent="0.25">
      <c r="A128" s="95">
        <v>112</v>
      </c>
      <c r="B128" s="103" t="s">
        <v>67</v>
      </c>
      <c r="C128" s="89">
        <v>0.7</v>
      </c>
      <c r="D128" s="89">
        <v>0.14142135623730995</v>
      </c>
      <c r="E128" s="97">
        <f t="shared" si="13"/>
        <v>20.203050891044281</v>
      </c>
      <c r="F128" t="str">
        <f t="shared" si="8"/>
        <v xml:space="preserve"> </v>
      </c>
      <c r="H128" s="89">
        <v>0.2</v>
      </c>
      <c r="I128" s="89">
        <v>0.28284271247461906</v>
      </c>
      <c r="J128" s="97">
        <f t="shared" si="9"/>
        <v>141.42135623730951</v>
      </c>
      <c r="K128" t="str">
        <f t="shared" si="10"/>
        <v>Yes</v>
      </c>
      <c r="L128" t="s">
        <v>125</v>
      </c>
      <c r="M128" s="89">
        <v>0.5</v>
      </c>
      <c r="N128" s="89">
        <v>0.14142135623730956</v>
      </c>
      <c r="O128" s="97">
        <f t="shared" si="11"/>
        <v>28.284271247461913</v>
      </c>
      <c r="P128" t="str">
        <f t="shared" si="12"/>
        <v>Yes</v>
      </c>
      <c r="Q128" t="s">
        <v>125</v>
      </c>
    </row>
    <row r="129" spans="1:17" x14ac:dyDescent="0.25">
      <c r="A129" s="95">
        <v>149</v>
      </c>
      <c r="B129" s="103" t="s">
        <v>67</v>
      </c>
      <c r="C129" s="89">
        <v>2.35</v>
      </c>
      <c r="D129" s="89">
        <v>0.49497474683058246</v>
      </c>
      <c r="E129" s="97">
        <f t="shared" si="13"/>
        <v>21.062755184280103</v>
      </c>
      <c r="F129" t="str">
        <f t="shared" si="8"/>
        <v xml:space="preserve"> </v>
      </c>
      <c r="H129" s="89">
        <v>0.1</v>
      </c>
      <c r="I129" s="89">
        <v>0.14142135623730953</v>
      </c>
      <c r="J129" s="97">
        <f t="shared" si="9"/>
        <v>141.42135623730951</v>
      </c>
      <c r="K129" t="str">
        <f t="shared" si="10"/>
        <v>Yes</v>
      </c>
      <c r="L129" t="s">
        <v>125</v>
      </c>
      <c r="M129" s="89">
        <v>2.25</v>
      </c>
      <c r="N129" s="89">
        <v>0.63639610306789363</v>
      </c>
      <c r="O129" s="97">
        <f t="shared" si="11"/>
        <v>28.284271247461941</v>
      </c>
      <c r="P129" t="str">
        <f t="shared" si="12"/>
        <v>Yes</v>
      </c>
      <c r="Q129" s="104">
        <v>3</v>
      </c>
    </row>
    <row r="130" spans="1:17" x14ac:dyDescent="0.25">
      <c r="A130" s="95">
        <v>186</v>
      </c>
      <c r="B130" s="103" t="s">
        <v>67</v>
      </c>
      <c r="C130" s="89"/>
      <c r="D130" s="89"/>
      <c r="E130" s="97" t="e">
        <f t="shared" si="13"/>
        <v>#DIV/0!</v>
      </c>
      <c r="F130" t="e">
        <f t="shared" ref="F130:F193" si="14">IF(E130&gt;25, "Yes", " ")</f>
        <v>#DIV/0!</v>
      </c>
      <c r="H130" s="89"/>
      <c r="I130" s="89"/>
      <c r="J130" s="97" t="e">
        <f t="shared" ref="J130:J193" si="15">(I130/H130)*100</f>
        <v>#DIV/0!</v>
      </c>
      <c r="K130" t="e">
        <f t="shared" ref="K130:K193" si="16">IF(J130&gt;25, "Yes", " ")</f>
        <v>#DIV/0!</v>
      </c>
      <c r="M130" s="89"/>
      <c r="N130" s="89"/>
      <c r="O130" s="97" t="e">
        <f t="shared" ref="O130:O193" si="17">(N130/M130)*100</f>
        <v>#DIV/0!</v>
      </c>
      <c r="P130" t="e">
        <f t="shared" ref="P130:P193" si="18">IF(O130&gt;25, "Yes", " ")</f>
        <v>#DIV/0!</v>
      </c>
    </row>
    <row r="131" spans="1:17" x14ac:dyDescent="0.25">
      <c r="A131" s="72">
        <v>32</v>
      </c>
      <c r="B131" s="102" t="s">
        <v>72</v>
      </c>
      <c r="C131" s="97">
        <v>2.9</v>
      </c>
      <c r="D131" s="97">
        <v>0.141421356237308</v>
      </c>
      <c r="E131" s="97">
        <f t="shared" si="13"/>
        <v>4.8765984909416558</v>
      </c>
      <c r="F131" t="str">
        <f t="shared" si="14"/>
        <v xml:space="preserve"> </v>
      </c>
      <c r="H131" s="97">
        <v>0.7</v>
      </c>
      <c r="I131" s="97">
        <v>0.14142135623730995</v>
      </c>
      <c r="J131" s="97">
        <f t="shared" si="15"/>
        <v>20.203050891044281</v>
      </c>
      <c r="K131" t="str">
        <f t="shared" si="16"/>
        <v xml:space="preserve"> </v>
      </c>
      <c r="M131" s="97">
        <v>2.1999999999999997</v>
      </c>
      <c r="N131" s="97">
        <v>0.28284271247461912</v>
      </c>
      <c r="O131" s="97">
        <f t="shared" si="17"/>
        <v>12.856486930664508</v>
      </c>
      <c r="P131" t="str">
        <f t="shared" si="18"/>
        <v xml:space="preserve"> </v>
      </c>
    </row>
    <row r="132" spans="1:17" x14ac:dyDescent="0.25">
      <c r="A132" s="95">
        <v>33</v>
      </c>
      <c r="B132" s="103" t="s">
        <v>72</v>
      </c>
      <c r="C132" s="89">
        <v>1.05</v>
      </c>
      <c r="D132" s="89">
        <v>0.21213203435596409</v>
      </c>
      <c r="E132" s="97">
        <f t="shared" si="13"/>
        <v>20.203050891044196</v>
      </c>
      <c r="F132" t="str">
        <f t="shared" si="14"/>
        <v xml:space="preserve"> </v>
      </c>
      <c r="H132" s="89">
        <v>0.3</v>
      </c>
      <c r="I132" s="89">
        <v>0</v>
      </c>
      <c r="J132" s="97">
        <f t="shared" si="15"/>
        <v>0</v>
      </c>
      <c r="K132" t="str">
        <f t="shared" si="16"/>
        <v xml:space="preserve"> </v>
      </c>
      <c r="M132" s="89">
        <v>0.75</v>
      </c>
      <c r="N132" s="89">
        <v>0.21213203435596409</v>
      </c>
      <c r="O132" s="97">
        <f t="shared" si="17"/>
        <v>28.284271247461877</v>
      </c>
      <c r="P132" t="str">
        <f t="shared" si="18"/>
        <v>Yes</v>
      </c>
      <c r="Q132" t="s">
        <v>125</v>
      </c>
    </row>
    <row r="133" spans="1:17" x14ac:dyDescent="0.25">
      <c r="A133" s="95">
        <v>39</v>
      </c>
      <c r="B133" s="103" t="s">
        <v>72</v>
      </c>
      <c r="C133" s="89">
        <v>1.6</v>
      </c>
      <c r="D133" s="89">
        <v>0.14142135623730487</v>
      </c>
      <c r="E133" s="97">
        <f t="shared" si="13"/>
        <v>8.8388347648315531</v>
      </c>
      <c r="F133" t="str">
        <f t="shared" si="14"/>
        <v xml:space="preserve"> </v>
      </c>
      <c r="H133" s="89">
        <v>0.64999999999999991</v>
      </c>
      <c r="I133" s="89">
        <v>7.0710678118655571E-2</v>
      </c>
      <c r="J133" s="97">
        <f t="shared" si="15"/>
        <v>10.878565864408552</v>
      </c>
      <c r="K133" t="str">
        <f t="shared" si="16"/>
        <v xml:space="preserve"> </v>
      </c>
      <c r="M133" s="89">
        <v>0.95</v>
      </c>
      <c r="N133" s="89">
        <v>7.0710678118655571E-2</v>
      </c>
      <c r="O133" s="97">
        <f t="shared" si="17"/>
        <v>7.4432292756479557</v>
      </c>
      <c r="P133" t="str">
        <f t="shared" si="18"/>
        <v xml:space="preserve"> </v>
      </c>
    </row>
    <row r="134" spans="1:17" x14ac:dyDescent="0.25">
      <c r="A134" s="95">
        <v>110</v>
      </c>
      <c r="B134" s="103" t="s">
        <v>72</v>
      </c>
      <c r="C134" s="89">
        <v>4.75</v>
      </c>
      <c r="D134" s="89">
        <v>0.49497474683058784</v>
      </c>
      <c r="E134" s="97">
        <f t="shared" si="13"/>
        <v>10.420520985907112</v>
      </c>
      <c r="F134" t="str">
        <f t="shared" si="14"/>
        <v xml:space="preserve"> </v>
      </c>
      <c r="H134" s="89">
        <v>2</v>
      </c>
      <c r="I134" s="89">
        <v>0.141421356237308</v>
      </c>
      <c r="J134" s="97">
        <f t="shared" si="15"/>
        <v>7.0710678118654</v>
      </c>
      <c r="K134" t="str">
        <f t="shared" si="16"/>
        <v xml:space="preserve"> </v>
      </c>
      <c r="M134" s="89">
        <v>2.75</v>
      </c>
      <c r="N134" s="89">
        <v>0.35355339059327123</v>
      </c>
      <c r="O134" s="97">
        <f t="shared" si="17"/>
        <v>12.85648693066441</v>
      </c>
      <c r="P134" t="str">
        <f t="shared" si="18"/>
        <v xml:space="preserve"> </v>
      </c>
    </row>
    <row r="135" spans="1:17" x14ac:dyDescent="0.25">
      <c r="A135" s="95">
        <v>117</v>
      </c>
      <c r="B135" s="103" t="s">
        <v>102</v>
      </c>
      <c r="C135" s="89">
        <v>15.5</v>
      </c>
      <c r="D135" s="89">
        <v>0.70710678118654757</v>
      </c>
      <c r="E135" s="97">
        <f t="shared" si="13"/>
        <v>4.5619792334615976</v>
      </c>
      <c r="F135" t="str">
        <f t="shared" si="14"/>
        <v xml:space="preserve"> </v>
      </c>
      <c r="H135" s="89">
        <v>6.5</v>
      </c>
      <c r="I135" s="89">
        <v>2.1213203435596424</v>
      </c>
      <c r="J135" s="97">
        <f t="shared" si="15"/>
        <v>32.635697593225267</v>
      </c>
      <c r="K135" t="str">
        <f t="shared" si="16"/>
        <v>Yes</v>
      </c>
      <c r="L135" s="104">
        <v>3</v>
      </c>
      <c r="M135" s="89">
        <v>9</v>
      </c>
      <c r="N135" s="89">
        <v>1.4142135623730951</v>
      </c>
      <c r="O135" s="97">
        <f t="shared" si="17"/>
        <v>15.713484026367725</v>
      </c>
      <c r="P135" t="str">
        <f t="shared" si="18"/>
        <v xml:space="preserve"> </v>
      </c>
    </row>
    <row r="136" spans="1:17" x14ac:dyDescent="0.25">
      <c r="A136" s="72">
        <v>440</v>
      </c>
      <c r="B136" s="102" t="s">
        <v>102</v>
      </c>
      <c r="C136" s="97">
        <v>5.0999999999999996</v>
      </c>
      <c r="D136" s="97">
        <v>0.42426406871193656</v>
      </c>
      <c r="E136" s="97">
        <f t="shared" ref="E136:E167" si="19">(D136/C136)*100</f>
        <v>8.3189033080771893</v>
      </c>
      <c r="F136" t="str">
        <f t="shared" si="14"/>
        <v xml:space="preserve"> </v>
      </c>
      <c r="H136" s="97">
        <v>1.7</v>
      </c>
      <c r="I136" s="97">
        <v>0.42426406871192923</v>
      </c>
      <c r="J136" s="97">
        <f t="shared" si="15"/>
        <v>24.956709924231131</v>
      </c>
      <c r="K136" t="str">
        <f t="shared" si="16"/>
        <v xml:space="preserve"> </v>
      </c>
      <c r="M136" s="97">
        <v>3.4000000000000004</v>
      </c>
      <c r="N136" s="97">
        <v>0</v>
      </c>
      <c r="O136" s="97">
        <f t="shared" si="17"/>
        <v>0</v>
      </c>
      <c r="P136" t="str">
        <f t="shared" si="18"/>
        <v xml:space="preserve"> </v>
      </c>
    </row>
    <row r="137" spans="1:17" x14ac:dyDescent="0.25">
      <c r="A137" s="95">
        <v>140</v>
      </c>
      <c r="B137" s="103" t="s">
        <v>106</v>
      </c>
      <c r="C137" s="89">
        <v>14.149999999999999</v>
      </c>
      <c r="D137" s="89">
        <v>0.63639610306791594</v>
      </c>
      <c r="E137" s="97">
        <f t="shared" si="19"/>
        <v>4.4974989616107139</v>
      </c>
      <c r="F137" t="str">
        <f t="shared" si="14"/>
        <v xml:space="preserve"> </v>
      </c>
      <c r="H137" s="89">
        <v>6.85</v>
      </c>
      <c r="I137" s="89">
        <v>0.35355339059329388</v>
      </c>
      <c r="J137" s="97">
        <f t="shared" si="15"/>
        <v>5.1613633663254586</v>
      </c>
      <c r="K137" t="str">
        <f t="shared" si="16"/>
        <v xml:space="preserve"> </v>
      </c>
      <c r="M137" s="89">
        <v>7.3</v>
      </c>
      <c r="N137" s="89">
        <v>0.28284271247461601</v>
      </c>
      <c r="O137" s="97">
        <f t="shared" si="17"/>
        <v>3.8745577051317257</v>
      </c>
      <c r="P137" t="str">
        <f t="shared" si="18"/>
        <v xml:space="preserve"> </v>
      </c>
    </row>
    <row r="138" spans="1:17" x14ac:dyDescent="0.25">
      <c r="A138" s="95">
        <v>163</v>
      </c>
      <c r="B138" s="103" t="s">
        <v>106</v>
      </c>
      <c r="C138" s="89">
        <v>59.2</v>
      </c>
      <c r="D138" s="89">
        <v>0</v>
      </c>
      <c r="E138" s="97">
        <f t="shared" si="19"/>
        <v>0</v>
      </c>
      <c r="F138" t="str">
        <f t="shared" si="14"/>
        <v xml:space="preserve"> </v>
      </c>
      <c r="H138" s="89">
        <v>43.2</v>
      </c>
      <c r="I138" s="89">
        <v>0</v>
      </c>
      <c r="J138" s="97">
        <f t="shared" si="15"/>
        <v>0</v>
      </c>
      <c r="K138" t="str">
        <f t="shared" si="16"/>
        <v xml:space="preserve"> </v>
      </c>
      <c r="M138" s="89">
        <v>16</v>
      </c>
      <c r="N138" s="89">
        <v>0</v>
      </c>
      <c r="O138" s="97">
        <f t="shared" si="17"/>
        <v>0</v>
      </c>
      <c r="P138" t="str">
        <f t="shared" si="18"/>
        <v xml:space="preserve"> </v>
      </c>
    </row>
    <row r="139" spans="1:17" x14ac:dyDescent="0.25">
      <c r="A139" s="95">
        <v>180</v>
      </c>
      <c r="B139" s="103" t="s">
        <v>106</v>
      </c>
      <c r="C139" s="89">
        <v>15.3</v>
      </c>
      <c r="D139" s="89">
        <v>0.14142135623724519</v>
      </c>
      <c r="E139" s="97">
        <f t="shared" si="19"/>
        <v>0.9243225897859163</v>
      </c>
      <c r="F139" t="str">
        <f t="shared" si="14"/>
        <v xml:space="preserve"> </v>
      </c>
      <c r="H139" s="89">
        <v>6.4</v>
      </c>
      <c r="I139" s="89">
        <v>0</v>
      </c>
      <c r="J139" s="97">
        <f t="shared" si="15"/>
        <v>0</v>
      </c>
      <c r="K139" t="str">
        <f t="shared" si="16"/>
        <v xml:space="preserve"> </v>
      </c>
      <c r="M139" s="89">
        <v>8.8999999999999986</v>
      </c>
      <c r="N139" s="89">
        <v>0.14142135623744617</v>
      </c>
      <c r="O139" s="97">
        <f t="shared" si="17"/>
        <v>1.5890040026679348</v>
      </c>
      <c r="P139" t="str">
        <f t="shared" si="18"/>
        <v xml:space="preserve"> </v>
      </c>
    </row>
    <row r="140" spans="1:17" x14ac:dyDescent="0.25">
      <c r="A140" s="95">
        <v>211</v>
      </c>
      <c r="B140" s="103" t="s">
        <v>106</v>
      </c>
      <c r="C140" s="89">
        <v>4.25</v>
      </c>
      <c r="D140" s="89">
        <v>0.21213203435596828</v>
      </c>
      <c r="E140" s="97">
        <f t="shared" si="19"/>
        <v>4.9913419848463123</v>
      </c>
      <c r="F140" t="str">
        <f t="shared" si="14"/>
        <v xml:space="preserve"> </v>
      </c>
      <c r="H140" s="89">
        <v>1.5</v>
      </c>
      <c r="I140" s="89">
        <v>0</v>
      </c>
      <c r="J140" s="97">
        <f t="shared" si="15"/>
        <v>0</v>
      </c>
      <c r="K140" t="str">
        <f t="shared" si="16"/>
        <v xml:space="preserve"> </v>
      </c>
      <c r="M140" s="89">
        <v>2.75</v>
      </c>
      <c r="N140" s="89">
        <v>0.21213203435596409</v>
      </c>
      <c r="O140" s="97">
        <f t="shared" si="17"/>
        <v>7.7138921583986946</v>
      </c>
      <c r="P140" t="str">
        <f t="shared" si="18"/>
        <v xml:space="preserve"> </v>
      </c>
    </row>
    <row r="141" spans="1:17" x14ac:dyDescent="0.25">
      <c r="A141" s="72">
        <v>213</v>
      </c>
      <c r="B141" s="102" t="s">
        <v>106</v>
      </c>
      <c r="C141" s="97">
        <v>17.600000000000001</v>
      </c>
      <c r="D141" s="97">
        <v>1.1313708498984136</v>
      </c>
      <c r="E141" s="97">
        <f t="shared" si="19"/>
        <v>6.4282434653318958</v>
      </c>
      <c r="F141" t="str">
        <f t="shared" si="14"/>
        <v xml:space="preserve"> </v>
      </c>
      <c r="H141" s="97">
        <v>6.6</v>
      </c>
      <c r="I141" s="97">
        <v>0.84852813742386468</v>
      </c>
      <c r="J141" s="97">
        <f t="shared" si="15"/>
        <v>12.856486930664618</v>
      </c>
      <c r="K141" t="str">
        <f t="shared" si="16"/>
        <v xml:space="preserve"> </v>
      </c>
      <c r="M141" s="97">
        <v>11</v>
      </c>
      <c r="N141" s="97">
        <v>0.28284271247459086</v>
      </c>
      <c r="O141" s="97">
        <f t="shared" si="17"/>
        <v>2.571297386132644</v>
      </c>
      <c r="P141" t="str">
        <f t="shared" si="18"/>
        <v xml:space="preserve"> </v>
      </c>
    </row>
    <row r="142" spans="1:17" x14ac:dyDescent="0.25">
      <c r="A142" s="95" t="s">
        <v>27</v>
      </c>
      <c r="B142" s="103" t="s">
        <v>106</v>
      </c>
      <c r="C142" s="89">
        <v>0.1</v>
      </c>
      <c r="D142" s="89">
        <v>0.14142135623730953</v>
      </c>
      <c r="E142" s="97">
        <f t="shared" si="19"/>
        <v>141.42135623730951</v>
      </c>
      <c r="F142" t="str">
        <f t="shared" si="14"/>
        <v>Yes</v>
      </c>
      <c r="G142" t="s">
        <v>125</v>
      </c>
      <c r="H142" s="89">
        <v>0.1</v>
      </c>
      <c r="I142" s="89">
        <v>0.14142135623730953</v>
      </c>
      <c r="J142" s="97">
        <f t="shared" si="15"/>
        <v>141.42135623730951</v>
      </c>
      <c r="K142" t="str">
        <f t="shared" si="16"/>
        <v>Yes</v>
      </c>
      <c r="L142" t="s">
        <v>125</v>
      </c>
      <c r="M142" s="89">
        <v>0</v>
      </c>
      <c r="N142" s="89">
        <v>0</v>
      </c>
      <c r="O142" s="97" t="e">
        <f t="shared" si="17"/>
        <v>#DIV/0!</v>
      </c>
      <c r="P142" t="e">
        <f t="shared" si="18"/>
        <v>#DIV/0!</v>
      </c>
    </row>
    <row r="143" spans="1:17" x14ac:dyDescent="0.25">
      <c r="A143" s="95">
        <v>85</v>
      </c>
      <c r="B143" s="103" t="s">
        <v>94</v>
      </c>
      <c r="C143" s="89">
        <v>1.45</v>
      </c>
      <c r="D143" s="89">
        <v>7.0710678118654002E-2</v>
      </c>
      <c r="E143" s="97">
        <f t="shared" si="19"/>
        <v>4.8765984909416558</v>
      </c>
      <c r="F143" t="str">
        <f t="shared" si="14"/>
        <v xml:space="preserve"> </v>
      </c>
      <c r="H143" s="89">
        <v>0.64999999999999991</v>
      </c>
      <c r="I143" s="89">
        <v>7.0710678118655571E-2</v>
      </c>
      <c r="J143" s="97">
        <f t="shared" si="15"/>
        <v>10.878565864408552</v>
      </c>
      <c r="K143" t="str">
        <f t="shared" si="16"/>
        <v xml:space="preserve"> </v>
      </c>
      <c r="M143" s="89">
        <v>0.8</v>
      </c>
      <c r="N143" s="89">
        <v>0</v>
      </c>
      <c r="O143" s="97">
        <f t="shared" si="17"/>
        <v>0</v>
      </c>
      <c r="P143" t="str">
        <f t="shared" si="18"/>
        <v xml:space="preserve"> </v>
      </c>
    </row>
    <row r="144" spans="1:17" x14ac:dyDescent="0.25">
      <c r="A144" s="95">
        <v>133</v>
      </c>
      <c r="B144" s="103" t="s">
        <v>94</v>
      </c>
      <c r="C144" s="89">
        <v>4.9499999999999993</v>
      </c>
      <c r="D144" s="89">
        <v>0.21213203435598502</v>
      </c>
      <c r="E144" s="97">
        <f t="shared" si="19"/>
        <v>4.2854956435552536</v>
      </c>
      <c r="F144" t="str">
        <f t="shared" si="14"/>
        <v xml:space="preserve"> </v>
      </c>
      <c r="H144" s="89">
        <v>2.15</v>
      </c>
      <c r="I144" s="89">
        <v>0.35355339059327379</v>
      </c>
      <c r="J144" s="97">
        <f t="shared" si="15"/>
        <v>16.444343748524361</v>
      </c>
      <c r="K144" t="str">
        <f t="shared" si="16"/>
        <v xml:space="preserve"> </v>
      </c>
      <c r="M144" s="89">
        <v>2.8</v>
      </c>
      <c r="N144" s="89">
        <v>0.14142135623731428</v>
      </c>
      <c r="O144" s="97">
        <f t="shared" si="17"/>
        <v>5.0507627227612248</v>
      </c>
      <c r="P144" t="str">
        <f t="shared" si="18"/>
        <v xml:space="preserve"> </v>
      </c>
    </row>
    <row r="145" spans="1:17" x14ac:dyDescent="0.25">
      <c r="A145" s="95">
        <v>149</v>
      </c>
      <c r="B145" s="103" t="s">
        <v>94</v>
      </c>
      <c r="C145" s="89">
        <v>2.1</v>
      </c>
      <c r="D145" s="89">
        <v>0.70710678118654757</v>
      </c>
      <c r="E145" s="97">
        <f t="shared" si="19"/>
        <v>33.671751485073692</v>
      </c>
      <c r="F145" t="str">
        <f t="shared" si="14"/>
        <v>Yes</v>
      </c>
      <c r="G145" s="104">
        <v>3</v>
      </c>
      <c r="H145" s="89">
        <v>0.5</v>
      </c>
      <c r="I145" s="89">
        <v>0.14142135623730956</v>
      </c>
      <c r="J145" s="97">
        <f t="shared" si="15"/>
        <v>28.284271247461913</v>
      </c>
      <c r="K145" t="str">
        <f t="shared" si="16"/>
        <v>Yes</v>
      </c>
      <c r="L145" t="s">
        <v>125</v>
      </c>
      <c r="M145" s="89">
        <v>1.6</v>
      </c>
      <c r="N145" s="89">
        <v>0.56568542494923746</v>
      </c>
      <c r="O145" s="97">
        <f t="shared" si="17"/>
        <v>35.355339059327342</v>
      </c>
      <c r="P145" t="str">
        <f t="shared" si="18"/>
        <v>Yes</v>
      </c>
      <c r="Q145" s="104">
        <v>3</v>
      </c>
    </row>
    <row r="146" spans="1:17" x14ac:dyDescent="0.25">
      <c r="A146" s="72">
        <v>179</v>
      </c>
      <c r="B146" s="102" t="s">
        <v>94</v>
      </c>
      <c r="C146" s="97">
        <v>9.4</v>
      </c>
      <c r="D146" s="97">
        <v>1.4142135623730951</v>
      </c>
      <c r="E146" s="97">
        <f t="shared" si="19"/>
        <v>15.044825131628672</v>
      </c>
      <c r="F146" t="str">
        <f t="shared" si="14"/>
        <v xml:space="preserve"> </v>
      </c>
      <c r="H146" s="97">
        <v>1.9000000000000001</v>
      </c>
      <c r="I146" s="97">
        <v>0.42426406871192923</v>
      </c>
      <c r="J146" s="97">
        <f t="shared" si="15"/>
        <v>22.329687826943641</v>
      </c>
      <c r="K146" t="str">
        <f t="shared" si="16"/>
        <v xml:space="preserve"> </v>
      </c>
      <c r="M146" s="97">
        <v>7.5</v>
      </c>
      <c r="N146" s="97">
        <v>0.98994949366116858</v>
      </c>
      <c r="O146" s="97">
        <f t="shared" si="17"/>
        <v>13.199326582148915</v>
      </c>
      <c r="P146" t="str">
        <f t="shared" si="18"/>
        <v xml:space="preserve"> </v>
      </c>
    </row>
    <row r="147" spans="1:17" x14ac:dyDescent="0.25">
      <c r="A147" s="95">
        <v>181</v>
      </c>
      <c r="B147" s="103" t="s">
        <v>94</v>
      </c>
      <c r="C147" s="89">
        <v>5.85</v>
      </c>
      <c r="D147" s="89">
        <v>0.35355339059327379</v>
      </c>
      <c r="E147" s="97">
        <f t="shared" si="19"/>
        <v>6.0436477024491255</v>
      </c>
      <c r="F147" t="str">
        <f t="shared" si="14"/>
        <v xml:space="preserve"> </v>
      </c>
      <c r="H147" s="89">
        <v>2.5499999999999998</v>
      </c>
      <c r="I147" s="89">
        <v>0.21213203435596828</v>
      </c>
      <c r="J147" s="97">
        <f t="shared" si="15"/>
        <v>8.3189033080771893</v>
      </c>
      <c r="K147" t="str">
        <f t="shared" si="16"/>
        <v xml:space="preserve"> </v>
      </c>
      <c r="M147" s="89">
        <v>3.3</v>
      </c>
      <c r="N147" s="89">
        <v>0.141421356237308</v>
      </c>
      <c r="O147" s="97">
        <f t="shared" si="17"/>
        <v>4.2854956435547882</v>
      </c>
      <c r="P147" t="str">
        <f t="shared" si="18"/>
        <v xml:space="preserve"> </v>
      </c>
    </row>
    <row r="148" spans="1:17" x14ac:dyDescent="0.25">
      <c r="A148" s="95">
        <v>185</v>
      </c>
      <c r="B148" s="103" t="s">
        <v>94</v>
      </c>
      <c r="C148" s="89">
        <v>13</v>
      </c>
      <c r="D148" s="89">
        <v>0.14142135623724519</v>
      </c>
      <c r="E148" s="97">
        <f t="shared" si="19"/>
        <v>1.0878565864403476</v>
      </c>
      <c r="F148" t="str">
        <f t="shared" si="14"/>
        <v xml:space="preserve"> </v>
      </c>
      <c r="H148" s="89">
        <v>6.75</v>
      </c>
      <c r="I148" s="89">
        <v>0.21213203435596828</v>
      </c>
      <c r="J148" s="97">
        <f t="shared" si="15"/>
        <v>3.1426968052736046</v>
      </c>
      <c r="K148" t="str">
        <f t="shared" si="16"/>
        <v xml:space="preserve"> </v>
      </c>
      <c r="M148" s="89">
        <v>6.25</v>
      </c>
      <c r="N148" s="89">
        <v>7.0710678118622597E-2</v>
      </c>
      <c r="O148" s="97">
        <f t="shared" si="17"/>
        <v>1.1313708498979616</v>
      </c>
      <c r="P148" t="str">
        <f t="shared" si="18"/>
        <v xml:space="preserve"> </v>
      </c>
    </row>
    <row r="149" spans="1:17" x14ac:dyDescent="0.25">
      <c r="A149" s="95">
        <v>228</v>
      </c>
      <c r="B149" s="103" t="s">
        <v>94</v>
      </c>
      <c r="C149" s="89">
        <v>32.4</v>
      </c>
      <c r="D149" s="89">
        <v>1.6970562748477462</v>
      </c>
      <c r="E149" s="97">
        <f t="shared" si="19"/>
        <v>5.2378280087893403</v>
      </c>
      <c r="F149" t="str">
        <f t="shared" si="14"/>
        <v xml:space="preserve"> </v>
      </c>
      <c r="H149" s="89">
        <v>2.8</v>
      </c>
      <c r="I149" s="89">
        <v>0.56568542494923979</v>
      </c>
      <c r="J149" s="97">
        <f t="shared" si="15"/>
        <v>20.203050891044281</v>
      </c>
      <c r="K149" t="str">
        <f t="shared" si="16"/>
        <v xml:space="preserve"> </v>
      </c>
      <c r="M149" s="89">
        <v>29.6</v>
      </c>
      <c r="N149" s="89">
        <v>1.131370849898464</v>
      </c>
      <c r="O149" s="97">
        <f t="shared" si="17"/>
        <v>3.8221988172245402</v>
      </c>
      <c r="P149" t="str">
        <f t="shared" si="18"/>
        <v xml:space="preserve"> </v>
      </c>
    </row>
    <row r="150" spans="1:17" x14ac:dyDescent="0.25">
      <c r="A150" s="95">
        <v>48</v>
      </c>
      <c r="B150" s="103" t="s">
        <v>83</v>
      </c>
      <c r="C150" s="89">
        <v>5.65</v>
      </c>
      <c r="D150" s="89">
        <v>0.49497474683058068</v>
      </c>
      <c r="E150" s="97">
        <f t="shared" si="19"/>
        <v>8.76061498815187</v>
      </c>
      <c r="F150" t="str">
        <f t="shared" si="14"/>
        <v xml:space="preserve"> </v>
      </c>
      <c r="H150" s="89">
        <v>2.15</v>
      </c>
      <c r="I150" s="89">
        <v>1.2020815280171309</v>
      </c>
      <c r="J150" s="97">
        <f t="shared" si="15"/>
        <v>55.910768744982832</v>
      </c>
      <c r="K150" t="str">
        <f t="shared" si="16"/>
        <v>Yes</v>
      </c>
      <c r="L150" s="104">
        <v>3</v>
      </c>
      <c r="M150" s="89">
        <v>3.5</v>
      </c>
      <c r="N150" s="89">
        <v>0.70710678118654757</v>
      </c>
      <c r="O150" s="97">
        <f t="shared" si="17"/>
        <v>20.203050891044217</v>
      </c>
      <c r="P150" t="str">
        <f t="shared" si="18"/>
        <v xml:space="preserve"> </v>
      </c>
    </row>
    <row r="151" spans="1:17" x14ac:dyDescent="0.25">
      <c r="A151" s="72">
        <v>49</v>
      </c>
      <c r="B151" s="102" t="s">
        <v>83</v>
      </c>
      <c r="C151" s="97">
        <v>8.8000000000000007</v>
      </c>
      <c r="D151" s="97">
        <v>0.70710678118654757</v>
      </c>
      <c r="E151" s="97">
        <f t="shared" si="19"/>
        <v>8.0353043316653139</v>
      </c>
      <c r="F151" t="str">
        <f t="shared" si="14"/>
        <v xml:space="preserve"> </v>
      </c>
      <c r="H151" s="97">
        <v>3</v>
      </c>
      <c r="I151" s="97">
        <v>0.42426406871192818</v>
      </c>
      <c r="J151" s="97">
        <f t="shared" si="15"/>
        <v>14.142135623730939</v>
      </c>
      <c r="K151" t="str">
        <f t="shared" si="16"/>
        <v xml:space="preserve"> </v>
      </c>
      <c r="M151" s="97">
        <v>5.8000000000000007</v>
      </c>
      <c r="N151" s="97">
        <v>0.28284271247461601</v>
      </c>
      <c r="O151" s="97">
        <f t="shared" si="17"/>
        <v>4.8765984909416549</v>
      </c>
      <c r="P151" t="str">
        <f t="shared" si="18"/>
        <v xml:space="preserve"> </v>
      </c>
    </row>
    <row r="152" spans="1:17" x14ac:dyDescent="0.25">
      <c r="A152" s="95">
        <v>57</v>
      </c>
      <c r="B152" s="103" t="s">
        <v>83</v>
      </c>
      <c r="C152" s="89">
        <v>3.2</v>
      </c>
      <c r="D152" s="89">
        <v>0.28284271247460974</v>
      </c>
      <c r="E152" s="97">
        <f t="shared" si="19"/>
        <v>8.8388347648315531</v>
      </c>
      <c r="F152" t="str">
        <f t="shared" si="14"/>
        <v xml:space="preserve"> </v>
      </c>
      <c r="H152" s="89">
        <v>0.3</v>
      </c>
      <c r="I152" s="89">
        <v>0.42426406871192851</v>
      </c>
      <c r="J152" s="97">
        <f t="shared" si="15"/>
        <v>141.42135623730951</v>
      </c>
      <c r="K152" t="str">
        <f t="shared" si="16"/>
        <v>Yes</v>
      </c>
      <c r="L152" s="104">
        <v>3</v>
      </c>
      <c r="M152" s="89">
        <v>2.9</v>
      </c>
      <c r="N152" s="89">
        <v>0.141421356237308</v>
      </c>
      <c r="O152" s="97">
        <f t="shared" si="17"/>
        <v>4.8765984909416558</v>
      </c>
      <c r="P152" t="str">
        <f t="shared" si="18"/>
        <v xml:space="preserve"> </v>
      </c>
    </row>
    <row r="153" spans="1:17" x14ac:dyDescent="0.25">
      <c r="A153" s="95">
        <v>72</v>
      </c>
      <c r="B153" s="103" t="s">
        <v>83</v>
      </c>
      <c r="C153" s="89">
        <v>5.9</v>
      </c>
      <c r="D153" s="89">
        <v>0.70710678118654757</v>
      </c>
      <c r="E153" s="97">
        <f t="shared" si="19"/>
        <v>11.984860698077076</v>
      </c>
      <c r="F153" t="str">
        <f t="shared" si="14"/>
        <v xml:space="preserve"> </v>
      </c>
      <c r="H153" s="89">
        <v>1.4</v>
      </c>
      <c r="I153" s="89">
        <v>0.2828427124746199</v>
      </c>
      <c r="J153" s="97">
        <f t="shared" si="15"/>
        <v>20.203050891044281</v>
      </c>
      <c r="K153" t="str">
        <f t="shared" si="16"/>
        <v xml:space="preserve"> </v>
      </c>
      <c r="M153" s="89">
        <v>4.5</v>
      </c>
      <c r="N153" s="89">
        <v>0.42426406871193656</v>
      </c>
      <c r="O153" s="97">
        <f t="shared" si="17"/>
        <v>9.4280904158208134</v>
      </c>
      <c r="P153" t="str">
        <f t="shared" si="18"/>
        <v xml:space="preserve"> </v>
      </c>
    </row>
    <row r="154" spans="1:17" x14ac:dyDescent="0.25">
      <c r="A154" s="95">
        <v>114</v>
      </c>
      <c r="B154" s="103" t="s">
        <v>83</v>
      </c>
      <c r="C154" s="89">
        <v>5.7</v>
      </c>
      <c r="D154" s="89">
        <v>1.4142135623730951</v>
      </c>
      <c r="E154" s="97">
        <f t="shared" si="19"/>
        <v>24.810764252159565</v>
      </c>
      <c r="F154" t="str">
        <f t="shared" si="14"/>
        <v xml:space="preserve"> </v>
      </c>
      <c r="H154" s="89">
        <v>1.1499999999999999</v>
      </c>
      <c r="I154" s="89">
        <v>0.21213203435596617</v>
      </c>
      <c r="J154" s="97">
        <f t="shared" si="15"/>
        <v>18.446263857040538</v>
      </c>
      <c r="K154" t="str">
        <f t="shared" si="16"/>
        <v xml:space="preserve"> </v>
      </c>
      <c r="M154" s="89">
        <v>4.5500000000000007</v>
      </c>
      <c r="N154" s="89">
        <v>1.6263455967290559</v>
      </c>
      <c r="O154" s="97">
        <f t="shared" si="17"/>
        <v>35.743859268770457</v>
      </c>
      <c r="P154" t="str">
        <f t="shared" si="18"/>
        <v>Yes</v>
      </c>
      <c r="Q154" s="104">
        <v>3</v>
      </c>
    </row>
    <row r="155" spans="1:17" x14ac:dyDescent="0.25">
      <c r="A155" s="95">
        <v>115</v>
      </c>
      <c r="B155" s="103" t="s">
        <v>83</v>
      </c>
      <c r="C155" s="89">
        <v>2.4</v>
      </c>
      <c r="D155" s="89">
        <v>0.56568542494923824</v>
      </c>
      <c r="E155" s="97">
        <f t="shared" si="19"/>
        <v>23.570226039551596</v>
      </c>
      <c r="F155" t="str">
        <f t="shared" si="14"/>
        <v xml:space="preserve"> </v>
      </c>
      <c r="H155" s="89">
        <v>0.8</v>
      </c>
      <c r="I155" s="89">
        <v>0</v>
      </c>
      <c r="J155" s="97">
        <f t="shared" si="15"/>
        <v>0</v>
      </c>
      <c r="K155" t="str">
        <f t="shared" si="16"/>
        <v xml:space="preserve"> </v>
      </c>
      <c r="M155" s="89">
        <v>1.5999999999999999</v>
      </c>
      <c r="N155" s="89">
        <v>0.56568542494923824</v>
      </c>
      <c r="O155" s="97">
        <f t="shared" si="17"/>
        <v>35.355339059327392</v>
      </c>
      <c r="P155" t="str">
        <f t="shared" si="18"/>
        <v>Yes</v>
      </c>
      <c r="Q155" s="104">
        <v>3</v>
      </c>
    </row>
    <row r="156" spans="1:17" x14ac:dyDescent="0.25">
      <c r="A156" s="72">
        <v>123</v>
      </c>
      <c r="B156" s="102" t="s">
        <v>83</v>
      </c>
      <c r="C156" s="97">
        <v>42.5</v>
      </c>
      <c r="D156" s="97">
        <v>2.1213203435596424</v>
      </c>
      <c r="E156" s="97">
        <f t="shared" si="19"/>
        <v>4.9913419848462173</v>
      </c>
      <c r="F156" t="str">
        <f t="shared" si="14"/>
        <v xml:space="preserve"> </v>
      </c>
      <c r="H156" s="97">
        <v>13</v>
      </c>
      <c r="I156" s="97">
        <v>1.4142135623730951</v>
      </c>
      <c r="J156" s="97">
        <f t="shared" si="15"/>
        <v>10.878565864408424</v>
      </c>
      <c r="K156" t="str">
        <f t="shared" si="16"/>
        <v xml:space="preserve"> </v>
      </c>
      <c r="M156" s="97">
        <v>29.5</v>
      </c>
      <c r="N156" s="97">
        <v>0.70710678118654757</v>
      </c>
      <c r="O156" s="97">
        <f t="shared" si="17"/>
        <v>2.3969721396154156</v>
      </c>
      <c r="P156" t="str">
        <f t="shared" si="18"/>
        <v xml:space="preserve"> </v>
      </c>
    </row>
    <row r="157" spans="1:17" x14ac:dyDescent="0.25">
      <c r="A157" s="95">
        <v>182</v>
      </c>
      <c r="B157" s="103" t="s">
        <v>83</v>
      </c>
      <c r="C157" s="89">
        <v>1</v>
      </c>
      <c r="D157" s="89">
        <v>0.14142135623731114</v>
      </c>
      <c r="E157" s="97">
        <f t="shared" si="19"/>
        <v>14.142135623731114</v>
      </c>
      <c r="F157" t="str">
        <f t="shared" si="14"/>
        <v xml:space="preserve"> </v>
      </c>
      <c r="H157" s="89">
        <v>0.05</v>
      </c>
      <c r="I157" s="89">
        <v>7.0710678118654766E-2</v>
      </c>
      <c r="J157" s="97">
        <f t="shared" si="15"/>
        <v>141.42135623730951</v>
      </c>
      <c r="K157" t="str">
        <f t="shared" si="16"/>
        <v>Yes</v>
      </c>
      <c r="L157" t="s">
        <v>125</v>
      </c>
      <c r="M157" s="89">
        <v>0.95</v>
      </c>
      <c r="N157" s="89">
        <v>7.0710678118655571E-2</v>
      </c>
      <c r="O157" s="97">
        <f t="shared" si="17"/>
        <v>7.4432292756479557</v>
      </c>
      <c r="P157" t="str">
        <f t="shared" si="18"/>
        <v xml:space="preserve"> </v>
      </c>
    </row>
    <row r="158" spans="1:17" x14ac:dyDescent="0.25">
      <c r="A158" s="95">
        <v>219</v>
      </c>
      <c r="B158" s="103" t="s">
        <v>109</v>
      </c>
      <c r="C158" s="89">
        <v>30.5</v>
      </c>
      <c r="D158" s="89">
        <v>2.1213203435596424</v>
      </c>
      <c r="E158" s="97">
        <f t="shared" si="19"/>
        <v>6.9551486674086629</v>
      </c>
      <c r="F158" t="str">
        <f t="shared" si="14"/>
        <v xml:space="preserve"> </v>
      </c>
      <c r="H158" s="89">
        <v>2.5</v>
      </c>
      <c r="I158" s="89">
        <v>0.70710678118654757</v>
      </c>
      <c r="J158" s="97">
        <f t="shared" si="15"/>
        <v>28.284271247461902</v>
      </c>
      <c r="K158" t="str">
        <f t="shared" si="16"/>
        <v>Yes</v>
      </c>
      <c r="L158" s="104">
        <v>3</v>
      </c>
      <c r="M158" s="89">
        <v>28</v>
      </c>
      <c r="N158" s="89">
        <v>1.4142135623730951</v>
      </c>
      <c r="O158" s="97">
        <f t="shared" si="17"/>
        <v>5.0507627227610543</v>
      </c>
      <c r="P158" t="str">
        <f t="shared" si="18"/>
        <v xml:space="preserve"> </v>
      </c>
    </row>
    <row r="159" spans="1:17" x14ac:dyDescent="0.25">
      <c r="A159" s="95">
        <v>411</v>
      </c>
      <c r="B159" s="103" t="s">
        <v>109</v>
      </c>
      <c r="C159" s="89">
        <v>7.3</v>
      </c>
      <c r="D159" s="89">
        <v>0</v>
      </c>
      <c r="E159" s="97">
        <f t="shared" si="19"/>
        <v>0</v>
      </c>
      <c r="F159" t="str">
        <f t="shared" si="14"/>
        <v xml:space="preserve"> </v>
      </c>
      <c r="H159" s="89">
        <v>0</v>
      </c>
      <c r="I159" s="89">
        <v>0</v>
      </c>
      <c r="J159" s="97" t="e">
        <f t="shared" si="15"/>
        <v>#DIV/0!</v>
      </c>
      <c r="K159" t="e">
        <f t="shared" si="16"/>
        <v>#DIV/0!</v>
      </c>
      <c r="M159" s="89">
        <v>7.3</v>
      </c>
      <c r="N159" s="89">
        <v>0</v>
      </c>
      <c r="O159" s="97">
        <f t="shared" si="17"/>
        <v>0</v>
      </c>
      <c r="P159" t="str">
        <f t="shared" si="18"/>
        <v xml:space="preserve"> </v>
      </c>
    </row>
    <row r="160" spans="1:17" x14ac:dyDescent="0.25">
      <c r="A160" s="95">
        <v>438</v>
      </c>
      <c r="B160" s="103" t="s">
        <v>109</v>
      </c>
      <c r="C160" s="89">
        <v>9.35</v>
      </c>
      <c r="D160" s="89">
        <v>0.49497474683055914</v>
      </c>
      <c r="E160" s="97">
        <f t="shared" si="19"/>
        <v>5.2938475596851244</v>
      </c>
      <c r="F160" t="str">
        <f t="shared" si="14"/>
        <v xml:space="preserve"> </v>
      </c>
      <c r="H160" s="89">
        <v>3.5</v>
      </c>
      <c r="I160" s="89">
        <v>1.1313708498984765</v>
      </c>
      <c r="J160" s="97">
        <f t="shared" si="15"/>
        <v>32.324881425670753</v>
      </c>
      <c r="K160" t="str">
        <f t="shared" si="16"/>
        <v>Yes</v>
      </c>
      <c r="L160" s="104">
        <v>3</v>
      </c>
      <c r="M160" s="89">
        <v>5.85</v>
      </c>
      <c r="N160" s="89">
        <v>0.63639610306789363</v>
      </c>
      <c r="O160" s="97">
        <f t="shared" si="17"/>
        <v>10.878565864408438</v>
      </c>
      <c r="P160" t="str">
        <f t="shared" si="18"/>
        <v xml:space="preserve"> </v>
      </c>
    </row>
    <row r="161" spans="1:16" x14ac:dyDescent="0.25">
      <c r="A161" s="72">
        <v>92</v>
      </c>
      <c r="B161" s="106" t="s">
        <v>97</v>
      </c>
      <c r="C161" s="97">
        <v>6.75</v>
      </c>
      <c r="D161" s="97">
        <v>1.6263455967290581</v>
      </c>
      <c r="E161" s="97">
        <f t="shared" si="19"/>
        <v>24.09400884043049</v>
      </c>
      <c r="F161" t="str">
        <f t="shared" si="14"/>
        <v xml:space="preserve"> </v>
      </c>
      <c r="H161" s="97">
        <v>1.2</v>
      </c>
      <c r="I161" s="97">
        <v>0.42426406871192868</v>
      </c>
      <c r="J161" s="97">
        <f t="shared" si="15"/>
        <v>35.355339059327392</v>
      </c>
      <c r="K161" t="str">
        <f t="shared" si="16"/>
        <v>Yes</v>
      </c>
      <c r="L161" s="104">
        <v>3</v>
      </c>
      <c r="M161" s="97">
        <v>5.55</v>
      </c>
      <c r="N161" s="97">
        <v>1.2020815280171309</v>
      </c>
      <c r="O161" s="97">
        <f t="shared" si="17"/>
        <v>21.659126630939298</v>
      </c>
      <c r="P161" t="str">
        <f t="shared" si="18"/>
        <v xml:space="preserve"> </v>
      </c>
    </row>
    <row r="162" spans="1:16" x14ac:dyDescent="0.25">
      <c r="A162" s="95">
        <v>93</v>
      </c>
      <c r="B162" s="107" t="s">
        <v>97</v>
      </c>
      <c r="C162" s="89">
        <v>2.6500000000000004</v>
      </c>
      <c r="D162" s="89">
        <v>7.0710678118635156E-2</v>
      </c>
      <c r="E162" s="97">
        <f t="shared" si="19"/>
        <v>2.6683274761749112</v>
      </c>
      <c r="F162" t="str">
        <f t="shared" si="14"/>
        <v xml:space="preserve"> </v>
      </c>
      <c r="H162" s="89">
        <v>0.75</v>
      </c>
      <c r="I162" s="89">
        <v>0.21213203435596409</v>
      </c>
      <c r="J162" s="97">
        <f t="shared" si="15"/>
        <v>28.284271247461877</v>
      </c>
      <c r="K162" t="str">
        <f t="shared" si="16"/>
        <v>Yes</v>
      </c>
      <c r="L162" t="s">
        <v>125</v>
      </c>
      <c r="M162" s="89">
        <v>1.9000000000000001</v>
      </c>
      <c r="N162" s="89">
        <v>0.14142135623731114</v>
      </c>
      <c r="O162" s="97">
        <f t="shared" si="17"/>
        <v>7.4432292756479539</v>
      </c>
      <c r="P162" t="str">
        <f t="shared" si="18"/>
        <v xml:space="preserve"> </v>
      </c>
    </row>
    <row r="163" spans="1:16" x14ac:dyDescent="0.25">
      <c r="A163" s="95">
        <v>96</v>
      </c>
      <c r="B163" s="107" t="s">
        <v>97</v>
      </c>
      <c r="C163" s="89">
        <v>3.25</v>
      </c>
      <c r="D163" s="89">
        <v>0.63639610306789363</v>
      </c>
      <c r="E163" s="97">
        <f t="shared" si="19"/>
        <v>19.581418555935187</v>
      </c>
      <c r="F163" t="str">
        <f t="shared" si="14"/>
        <v xml:space="preserve"> </v>
      </c>
      <c r="H163" s="89">
        <v>1.6</v>
      </c>
      <c r="I163" s="89">
        <v>0.56568542494923668</v>
      </c>
      <c r="J163" s="97">
        <f t="shared" si="15"/>
        <v>35.355339059327292</v>
      </c>
      <c r="K163" t="str">
        <f t="shared" si="16"/>
        <v>Yes</v>
      </c>
      <c r="L163" s="104">
        <v>3</v>
      </c>
      <c r="M163" s="89">
        <v>1.65</v>
      </c>
      <c r="N163" s="89">
        <v>7.0710678118660275E-2</v>
      </c>
      <c r="O163" s="97">
        <f t="shared" si="17"/>
        <v>4.2854956435551683</v>
      </c>
      <c r="P163" t="str">
        <f t="shared" si="18"/>
        <v xml:space="preserve"> </v>
      </c>
    </row>
    <row r="164" spans="1:16" x14ac:dyDescent="0.25">
      <c r="A164" s="95">
        <v>145</v>
      </c>
      <c r="B164" s="107" t="s">
        <v>97</v>
      </c>
      <c r="C164" s="89">
        <v>3.8</v>
      </c>
      <c r="D164" s="89">
        <v>0</v>
      </c>
      <c r="E164" s="97">
        <f t="shared" si="19"/>
        <v>0</v>
      </c>
      <c r="F164" t="str">
        <f t="shared" si="14"/>
        <v xml:space="preserve"> </v>
      </c>
      <c r="H164" s="89">
        <v>1.1000000000000001</v>
      </c>
      <c r="I164" s="89">
        <v>0</v>
      </c>
      <c r="J164" s="97">
        <f t="shared" si="15"/>
        <v>0</v>
      </c>
      <c r="K164" t="str">
        <f t="shared" si="16"/>
        <v xml:space="preserve"> </v>
      </c>
      <c r="M164" s="89">
        <v>2.6999999999999997</v>
      </c>
      <c r="N164" s="89">
        <v>0</v>
      </c>
      <c r="O164" s="97">
        <f t="shared" si="17"/>
        <v>0</v>
      </c>
      <c r="P164" t="str">
        <f t="shared" si="18"/>
        <v xml:space="preserve"> </v>
      </c>
    </row>
    <row r="165" spans="1:16" x14ac:dyDescent="0.25">
      <c r="A165" s="95">
        <v>184</v>
      </c>
      <c r="B165" s="107" t="s">
        <v>97</v>
      </c>
      <c r="C165" s="89">
        <v>3.25</v>
      </c>
      <c r="D165" s="89">
        <v>0.49497474683058429</v>
      </c>
      <c r="E165" s="97">
        <f t="shared" si="19"/>
        <v>15.229992210171824</v>
      </c>
      <c r="F165" t="str">
        <f t="shared" si="14"/>
        <v xml:space="preserve"> </v>
      </c>
      <c r="H165" s="89">
        <v>1.25</v>
      </c>
      <c r="I165" s="89">
        <v>7.0710678118654002E-2</v>
      </c>
      <c r="J165" s="97">
        <f t="shared" si="15"/>
        <v>5.6568542494923202</v>
      </c>
      <c r="K165" t="str">
        <f t="shared" si="16"/>
        <v xml:space="preserve"> </v>
      </c>
      <c r="M165" s="89">
        <v>2</v>
      </c>
      <c r="N165" s="89">
        <v>0.42426406871192818</v>
      </c>
      <c r="O165" s="97">
        <f t="shared" si="17"/>
        <v>21.213203435596409</v>
      </c>
      <c r="P165" t="str">
        <f t="shared" si="18"/>
        <v xml:space="preserve"> </v>
      </c>
    </row>
    <row r="166" spans="1:16" x14ac:dyDescent="0.25">
      <c r="A166" s="72">
        <v>70</v>
      </c>
      <c r="B166" s="106" t="s">
        <v>89</v>
      </c>
      <c r="C166" s="97">
        <v>17.799999999999997</v>
      </c>
      <c r="D166" s="97">
        <v>1.9798989873223514</v>
      </c>
      <c r="E166" s="97">
        <f t="shared" si="19"/>
        <v>11.123028018664897</v>
      </c>
      <c r="F166" t="str">
        <f t="shared" si="14"/>
        <v xml:space="preserve"> </v>
      </c>
      <c r="H166" s="97">
        <v>4.5999999999999996</v>
      </c>
      <c r="I166" s="97">
        <v>0.2828427124746411</v>
      </c>
      <c r="J166" s="97">
        <f t="shared" si="15"/>
        <v>6.1487546190139373</v>
      </c>
      <c r="K166" t="str">
        <f t="shared" si="16"/>
        <v xml:space="preserve"> </v>
      </c>
      <c r="M166" s="97">
        <v>13.2</v>
      </c>
      <c r="N166" s="97">
        <v>1.6970562748476961</v>
      </c>
      <c r="O166" s="97">
        <f t="shared" si="17"/>
        <v>12.856486930664365</v>
      </c>
      <c r="P166" t="str">
        <f t="shared" si="18"/>
        <v xml:space="preserve"> </v>
      </c>
    </row>
    <row r="167" spans="1:16" x14ac:dyDescent="0.25">
      <c r="A167" s="95">
        <v>91</v>
      </c>
      <c r="B167" s="107" t="s">
        <v>89</v>
      </c>
      <c r="C167" s="89">
        <v>18.600000000000001</v>
      </c>
      <c r="D167" s="89">
        <v>0.28284271247449039</v>
      </c>
      <c r="E167" s="97">
        <f t="shared" si="19"/>
        <v>1.5206597444865073</v>
      </c>
      <c r="F167" t="str">
        <f t="shared" si="14"/>
        <v xml:space="preserve"> </v>
      </c>
      <c r="H167" s="89">
        <v>7.6</v>
      </c>
      <c r="I167" s="89">
        <v>0</v>
      </c>
      <c r="J167" s="97">
        <f t="shared" si="15"/>
        <v>0</v>
      </c>
      <c r="K167" t="str">
        <f t="shared" si="16"/>
        <v xml:space="preserve"> </v>
      </c>
      <c r="M167" s="89">
        <v>11</v>
      </c>
      <c r="N167" s="89">
        <v>0.28284271247459086</v>
      </c>
      <c r="O167" s="97">
        <f t="shared" si="17"/>
        <v>2.571297386132644</v>
      </c>
      <c r="P167" t="str">
        <f t="shared" si="18"/>
        <v xml:space="preserve"> </v>
      </c>
    </row>
    <row r="168" spans="1:16" x14ac:dyDescent="0.25">
      <c r="A168" s="95">
        <v>120</v>
      </c>
      <c r="B168" s="107" t="s">
        <v>89</v>
      </c>
      <c r="C168" s="89">
        <v>6.8</v>
      </c>
      <c r="D168" s="89">
        <v>0</v>
      </c>
      <c r="E168" s="97">
        <f t="shared" ref="E168:E199" si="20">(D168/C168)*100</f>
        <v>0</v>
      </c>
      <c r="F168" t="str">
        <f t="shared" si="14"/>
        <v xml:space="preserve"> </v>
      </c>
      <c r="H168" s="89">
        <v>2.2000000000000002</v>
      </c>
      <c r="I168" s="89">
        <v>0</v>
      </c>
      <c r="J168" s="97">
        <f t="shared" si="15"/>
        <v>0</v>
      </c>
      <c r="K168" t="str">
        <f t="shared" si="16"/>
        <v xml:space="preserve"> </v>
      </c>
      <c r="M168" s="89">
        <v>4.5999999999999996</v>
      </c>
      <c r="N168" s="89">
        <v>0</v>
      </c>
      <c r="O168" s="97">
        <f t="shared" si="17"/>
        <v>0</v>
      </c>
      <c r="P168" t="str">
        <f t="shared" si="18"/>
        <v xml:space="preserve"> </v>
      </c>
    </row>
    <row r="169" spans="1:16" x14ac:dyDescent="0.25">
      <c r="A169" s="95">
        <v>165</v>
      </c>
      <c r="B169" s="107" t="s">
        <v>89</v>
      </c>
      <c r="C169" s="89">
        <v>18.600000000000001</v>
      </c>
      <c r="D169" s="89">
        <v>0.28284271247449039</v>
      </c>
      <c r="E169" s="97">
        <f t="shared" si="20"/>
        <v>1.5206597444865073</v>
      </c>
      <c r="F169" t="str">
        <f t="shared" si="14"/>
        <v xml:space="preserve"> </v>
      </c>
      <c r="H169" s="89">
        <v>8.4</v>
      </c>
      <c r="I169" s="89">
        <v>0</v>
      </c>
      <c r="J169" s="97">
        <f t="shared" si="15"/>
        <v>0</v>
      </c>
      <c r="K169" t="str">
        <f t="shared" si="16"/>
        <v xml:space="preserve"> </v>
      </c>
      <c r="M169" s="89">
        <v>10.199999999999999</v>
      </c>
      <c r="N169" s="89">
        <v>0.28284271247459086</v>
      </c>
      <c r="O169" s="97">
        <f t="shared" si="17"/>
        <v>2.772967769358734</v>
      </c>
      <c r="P169" t="str">
        <f t="shared" si="18"/>
        <v xml:space="preserve"> </v>
      </c>
    </row>
    <row r="170" spans="1:16" x14ac:dyDescent="0.25">
      <c r="A170" s="95">
        <v>169</v>
      </c>
      <c r="B170" s="107" t="s">
        <v>89</v>
      </c>
      <c r="C170" s="89">
        <v>15.6</v>
      </c>
      <c r="D170" s="89">
        <v>0.56568542494923202</v>
      </c>
      <c r="E170" s="97">
        <f t="shared" si="20"/>
        <v>3.6261886214694359</v>
      </c>
      <c r="F170" t="str">
        <f t="shared" si="14"/>
        <v xml:space="preserve"> </v>
      </c>
      <c r="H170" s="89">
        <v>3.6</v>
      </c>
      <c r="I170" s="89">
        <v>0.56568542494923824</v>
      </c>
      <c r="J170" s="97">
        <f t="shared" si="15"/>
        <v>15.713484026367727</v>
      </c>
      <c r="K170" t="str">
        <f t="shared" si="16"/>
        <v xml:space="preserve"> </v>
      </c>
      <c r="M170" s="89">
        <v>12</v>
      </c>
      <c r="N170" s="89">
        <v>0</v>
      </c>
      <c r="O170" s="97">
        <f t="shared" si="17"/>
        <v>0</v>
      </c>
      <c r="P170" t="str">
        <f t="shared" si="18"/>
        <v xml:space="preserve"> </v>
      </c>
    </row>
    <row r="171" spans="1:16" x14ac:dyDescent="0.25">
      <c r="A171" s="72">
        <v>183</v>
      </c>
      <c r="B171" s="106" t="s">
        <v>89</v>
      </c>
      <c r="C171" s="97">
        <v>12</v>
      </c>
      <c r="D171" s="97">
        <v>0</v>
      </c>
      <c r="E171" s="97">
        <f t="shared" si="20"/>
        <v>0</v>
      </c>
      <c r="F171" t="str">
        <f t="shared" si="14"/>
        <v xml:space="preserve"> </v>
      </c>
      <c r="H171" s="97">
        <v>1.8</v>
      </c>
      <c r="I171" s="97">
        <v>0.28284271247461912</v>
      </c>
      <c r="J171" s="97">
        <f t="shared" si="15"/>
        <v>15.713484026367727</v>
      </c>
      <c r="K171" t="str">
        <f t="shared" si="16"/>
        <v xml:space="preserve"> </v>
      </c>
      <c r="M171" s="97">
        <v>10.199999999999999</v>
      </c>
      <c r="N171" s="97">
        <v>0.28284271247469134</v>
      </c>
      <c r="O171" s="97">
        <f t="shared" si="17"/>
        <v>2.772967769359719</v>
      </c>
      <c r="P171" t="str">
        <f t="shared" si="18"/>
        <v xml:space="preserve"> </v>
      </c>
    </row>
    <row r="172" spans="1:16" x14ac:dyDescent="0.25">
      <c r="A172" s="95">
        <v>45</v>
      </c>
      <c r="B172" s="103" t="s">
        <v>80</v>
      </c>
      <c r="C172" s="89">
        <v>1.3</v>
      </c>
      <c r="D172" s="89">
        <v>0.28284271247461834</v>
      </c>
      <c r="E172" s="97">
        <f t="shared" si="20"/>
        <v>21.757131728816795</v>
      </c>
      <c r="F172" t="str">
        <f t="shared" si="14"/>
        <v xml:space="preserve"> </v>
      </c>
      <c r="H172" s="89">
        <v>0.5</v>
      </c>
      <c r="I172" s="89">
        <v>0.28284271247461895</v>
      </c>
      <c r="J172" s="97">
        <f t="shared" si="15"/>
        <v>56.56854249492379</v>
      </c>
      <c r="K172" t="str">
        <f t="shared" si="16"/>
        <v>Yes</v>
      </c>
      <c r="L172" t="s">
        <v>125</v>
      </c>
      <c r="M172" s="89">
        <v>0.8</v>
      </c>
      <c r="N172" s="89">
        <v>0</v>
      </c>
      <c r="O172" s="97">
        <f t="shared" si="17"/>
        <v>0</v>
      </c>
      <c r="P172" t="str">
        <f t="shared" si="18"/>
        <v xml:space="preserve"> </v>
      </c>
    </row>
    <row r="173" spans="1:16" x14ac:dyDescent="0.25">
      <c r="A173" s="95">
        <v>74</v>
      </c>
      <c r="B173" s="103" t="s">
        <v>80</v>
      </c>
      <c r="C173" s="89">
        <v>7.25</v>
      </c>
      <c r="D173" s="89">
        <v>0.35355339059327379</v>
      </c>
      <c r="E173" s="97">
        <f t="shared" si="20"/>
        <v>4.8765984909417073</v>
      </c>
      <c r="F173" t="str">
        <f t="shared" si="14"/>
        <v xml:space="preserve"> </v>
      </c>
      <c r="H173" s="89">
        <v>2.4</v>
      </c>
      <c r="I173" s="89">
        <v>0.141421356237308</v>
      </c>
      <c r="J173" s="97">
        <f t="shared" si="15"/>
        <v>5.8925565098878332</v>
      </c>
      <c r="K173" t="str">
        <f t="shared" si="16"/>
        <v xml:space="preserve"> </v>
      </c>
      <c r="M173" s="89">
        <v>4.8499999999999996</v>
      </c>
      <c r="N173" s="89">
        <v>0.21213203435598502</v>
      </c>
      <c r="O173" s="97">
        <f t="shared" si="17"/>
        <v>4.3738563784739188</v>
      </c>
      <c r="P173" t="str">
        <f t="shared" si="18"/>
        <v xml:space="preserve"> </v>
      </c>
    </row>
    <row r="174" spans="1:16" x14ac:dyDescent="0.25">
      <c r="A174" s="95">
        <v>87</v>
      </c>
      <c r="B174" s="103" t="s">
        <v>80</v>
      </c>
      <c r="C174" s="89">
        <v>4.5</v>
      </c>
      <c r="D174" s="89">
        <v>0.42426406871192818</v>
      </c>
      <c r="E174" s="97">
        <f t="shared" si="20"/>
        <v>9.4280904158206269</v>
      </c>
      <c r="F174" t="str">
        <f t="shared" si="14"/>
        <v xml:space="preserve"> </v>
      </c>
      <c r="H174" s="89">
        <v>2.2000000000000002</v>
      </c>
      <c r="I174" s="89">
        <v>0.28284271247461601</v>
      </c>
      <c r="J174" s="97">
        <f t="shared" si="15"/>
        <v>12.856486930664362</v>
      </c>
      <c r="K174" t="str">
        <f t="shared" si="16"/>
        <v xml:space="preserve"> </v>
      </c>
      <c r="M174" s="89">
        <v>2.2999999999999998</v>
      </c>
      <c r="N174" s="89">
        <v>0.14142135623732055</v>
      </c>
      <c r="O174" s="97">
        <f t="shared" si="17"/>
        <v>6.1487546190139373</v>
      </c>
      <c r="P174" t="str">
        <f t="shared" si="18"/>
        <v xml:space="preserve"> </v>
      </c>
    </row>
    <row r="175" spans="1:16" x14ac:dyDescent="0.25">
      <c r="A175" s="95">
        <v>98</v>
      </c>
      <c r="B175" s="103" t="s">
        <v>80</v>
      </c>
      <c r="C175" s="89">
        <v>2.1</v>
      </c>
      <c r="D175" s="89">
        <v>0.42426406871192818</v>
      </c>
      <c r="E175" s="97">
        <f t="shared" si="20"/>
        <v>20.203050891044196</v>
      </c>
      <c r="F175" t="str">
        <f t="shared" si="14"/>
        <v xml:space="preserve"> </v>
      </c>
      <c r="H175" s="89">
        <v>0</v>
      </c>
      <c r="I175" s="89">
        <v>0</v>
      </c>
      <c r="J175" s="97" t="e">
        <f t="shared" si="15"/>
        <v>#DIV/0!</v>
      </c>
      <c r="K175" t="e">
        <f t="shared" si="16"/>
        <v>#DIV/0!</v>
      </c>
      <c r="M175" s="89">
        <v>2.1</v>
      </c>
      <c r="N175" s="89">
        <v>0.42426406871192818</v>
      </c>
      <c r="O175" s="97">
        <f t="shared" si="17"/>
        <v>20.203050891044196</v>
      </c>
      <c r="P175" t="str">
        <f t="shared" si="18"/>
        <v xml:space="preserve"> </v>
      </c>
    </row>
    <row r="176" spans="1:16" x14ac:dyDescent="0.25">
      <c r="A176" s="72">
        <v>150</v>
      </c>
      <c r="B176" s="102" t="s">
        <v>80</v>
      </c>
      <c r="C176" s="97">
        <v>9.15</v>
      </c>
      <c r="D176" s="97">
        <v>0.21213203435593478</v>
      </c>
      <c r="E176" s="97">
        <f t="shared" si="20"/>
        <v>2.3183828891358988</v>
      </c>
      <c r="F176" t="str">
        <f t="shared" si="14"/>
        <v xml:space="preserve"> </v>
      </c>
      <c r="H176" s="97">
        <v>1.35</v>
      </c>
      <c r="I176" s="97">
        <v>0.49497474683058246</v>
      </c>
      <c r="J176" s="97">
        <f t="shared" si="15"/>
        <v>36.664796061524626</v>
      </c>
      <c r="K176" t="str">
        <f t="shared" si="16"/>
        <v>Yes</v>
      </c>
      <c r="L176" s="104">
        <v>3</v>
      </c>
      <c r="M176" s="97">
        <v>7.8000000000000007</v>
      </c>
      <c r="N176" s="97">
        <v>0.28284271247459086</v>
      </c>
      <c r="O176" s="97">
        <f t="shared" si="17"/>
        <v>3.6261886214691135</v>
      </c>
      <c r="P176" t="str">
        <f t="shared" si="18"/>
        <v xml:space="preserve"> </v>
      </c>
    </row>
    <row r="177" spans="1:17" x14ac:dyDescent="0.25">
      <c r="A177" s="95">
        <v>455</v>
      </c>
      <c r="B177" s="103" t="s">
        <v>80</v>
      </c>
      <c r="C177" s="89">
        <v>18</v>
      </c>
      <c r="D177" s="89">
        <v>4.2426406871192848</v>
      </c>
      <c r="E177" s="97">
        <f t="shared" si="20"/>
        <v>23.570226039551581</v>
      </c>
      <c r="F177" t="str">
        <f t="shared" si="14"/>
        <v xml:space="preserve"> </v>
      </c>
      <c r="H177" s="89">
        <v>4.5</v>
      </c>
      <c r="I177" s="89">
        <v>2.1213203435596424</v>
      </c>
      <c r="J177" s="97">
        <f t="shared" si="15"/>
        <v>47.140452079103163</v>
      </c>
      <c r="K177" t="str">
        <f t="shared" si="16"/>
        <v>Yes</v>
      </c>
      <c r="L177" s="104">
        <v>3</v>
      </c>
      <c r="M177" s="89">
        <v>13.5</v>
      </c>
      <c r="N177" s="89">
        <v>2.1213203435596424</v>
      </c>
      <c r="O177" s="97">
        <f t="shared" si="17"/>
        <v>15.713484026367722</v>
      </c>
      <c r="P177" t="str">
        <f t="shared" si="18"/>
        <v xml:space="preserve"> </v>
      </c>
    </row>
    <row r="178" spans="1:17" x14ac:dyDescent="0.25">
      <c r="A178" s="96">
        <v>11</v>
      </c>
      <c r="B178" s="103" t="s">
        <v>63</v>
      </c>
      <c r="C178" s="89">
        <v>4.5</v>
      </c>
      <c r="D178" s="89">
        <v>0.14142135623729543</v>
      </c>
      <c r="E178" s="97">
        <f t="shared" si="20"/>
        <v>3.142696805273232</v>
      </c>
      <c r="F178" t="str">
        <f t="shared" si="14"/>
        <v xml:space="preserve"> </v>
      </c>
      <c r="H178" s="89">
        <v>2.2000000000000002</v>
      </c>
      <c r="I178" s="89">
        <v>0.1414213562373017</v>
      </c>
      <c r="J178" s="97">
        <f t="shared" si="15"/>
        <v>6.4282434653318958</v>
      </c>
      <c r="K178" t="str">
        <f t="shared" si="16"/>
        <v xml:space="preserve"> </v>
      </c>
      <c r="M178" s="89">
        <v>2.2999999999999998</v>
      </c>
      <c r="N178" s="89">
        <v>4.2146848510894035E-8</v>
      </c>
      <c r="O178" s="97">
        <f t="shared" si="17"/>
        <v>1.8324716743866974E-6</v>
      </c>
      <c r="P178" t="str">
        <f t="shared" si="18"/>
        <v xml:space="preserve"> </v>
      </c>
    </row>
    <row r="179" spans="1:17" x14ac:dyDescent="0.25">
      <c r="A179" s="95">
        <v>274</v>
      </c>
      <c r="B179" s="103" t="s">
        <v>63</v>
      </c>
      <c r="C179" s="89">
        <v>1.35</v>
      </c>
      <c r="D179" s="89">
        <v>0.21213203435596303</v>
      </c>
      <c r="E179" s="97">
        <f t="shared" si="20"/>
        <v>15.713484026367631</v>
      </c>
      <c r="F179" t="str">
        <f t="shared" si="14"/>
        <v xml:space="preserve"> </v>
      </c>
      <c r="H179" s="89">
        <v>1</v>
      </c>
      <c r="I179" s="89">
        <v>0.14142135623731114</v>
      </c>
      <c r="J179" s="97">
        <f t="shared" si="15"/>
        <v>14.142135623731114</v>
      </c>
      <c r="K179" t="str">
        <f t="shared" si="16"/>
        <v xml:space="preserve"> </v>
      </c>
      <c r="M179" s="89">
        <v>0.34999999999999992</v>
      </c>
      <c r="N179" s="89">
        <v>7.0710678118654779E-2</v>
      </c>
      <c r="O179" s="97">
        <f t="shared" si="17"/>
        <v>20.203050891044228</v>
      </c>
      <c r="P179" t="str">
        <f t="shared" si="18"/>
        <v xml:space="preserve"> </v>
      </c>
    </row>
    <row r="180" spans="1:17" x14ac:dyDescent="0.25">
      <c r="A180" s="95">
        <v>276</v>
      </c>
      <c r="B180" s="103" t="s">
        <v>63</v>
      </c>
      <c r="C180" s="89">
        <v>8.1999999999999993</v>
      </c>
      <c r="D180" s="89">
        <v>0.2828427124746411</v>
      </c>
      <c r="E180" s="97">
        <f t="shared" si="20"/>
        <v>3.4493013716419649</v>
      </c>
      <c r="F180" t="str">
        <f t="shared" si="14"/>
        <v xml:space="preserve"> </v>
      </c>
      <c r="H180" s="89">
        <v>3.2</v>
      </c>
      <c r="I180" s="89">
        <v>0.56568542494923513</v>
      </c>
      <c r="J180" s="97">
        <f t="shared" si="15"/>
        <v>17.677669529663596</v>
      </c>
      <c r="K180" t="str">
        <f t="shared" si="16"/>
        <v xml:space="preserve"> </v>
      </c>
      <c r="M180" s="89">
        <v>5</v>
      </c>
      <c r="N180" s="89">
        <v>0.2828427124746411</v>
      </c>
      <c r="O180" s="97">
        <f t="shared" si="17"/>
        <v>5.656854249492822</v>
      </c>
      <c r="P180" t="str">
        <f t="shared" si="18"/>
        <v xml:space="preserve"> </v>
      </c>
    </row>
    <row r="181" spans="1:17" x14ac:dyDescent="0.25">
      <c r="A181" s="72">
        <v>44</v>
      </c>
      <c r="B181" s="102" t="s">
        <v>77</v>
      </c>
      <c r="C181" s="97">
        <v>6.3000000000000007</v>
      </c>
      <c r="D181" s="97">
        <v>0.14142135623724519</v>
      </c>
      <c r="E181" s="97">
        <f t="shared" si="20"/>
        <v>2.2447834323372251</v>
      </c>
      <c r="F181" t="str">
        <f t="shared" si="14"/>
        <v xml:space="preserve"> </v>
      </c>
      <c r="H181" s="97">
        <v>3.5</v>
      </c>
      <c r="I181" s="97">
        <v>0.141421356237308</v>
      </c>
      <c r="J181" s="97">
        <f t="shared" si="15"/>
        <v>4.0406101782087998</v>
      </c>
      <c r="K181" t="str">
        <f t="shared" si="16"/>
        <v xml:space="preserve"> </v>
      </c>
      <c r="M181" s="97">
        <v>2.8000000000000003</v>
      </c>
      <c r="N181" s="97">
        <v>0</v>
      </c>
      <c r="O181" s="97">
        <f t="shared" si="17"/>
        <v>0</v>
      </c>
      <c r="P181" t="str">
        <f t="shared" si="18"/>
        <v xml:space="preserve"> </v>
      </c>
    </row>
    <row r="182" spans="1:17" x14ac:dyDescent="0.25">
      <c r="A182" s="95">
        <v>139</v>
      </c>
      <c r="B182" s="103" t="s">
        <v>77</v>
      </c>
      <c r="C182" s="89">
        <v>5.5</v>
      </c>
      <c r="D182" s="89">
        <v>0.14142135623729543</v>
      </c>
      <c r="E182" s="97">
        <f t="shared" si="20"/>
        <v>2.571297386132644</v>
      </c>
      <c r="F182" t="str">
        <f t="shared" si="14"/>
        <v xml:space="preserve"> </v>
      </c>
      <c r="H182" s="89">
        <v>2</v>
      </c>
      <c r="I182" s="89">
        <v>0.56568542494923824</v>
      </c>
      <c r="J182" s="97">
        <f t="shared" si="15"/>
        <v>28.284271247461913</v>
      </c>
      <c r="K182" t="str">
        <f t="shared" si="16"/>
        <v>Yes</v>
      </c>
      <c r="L182" s="104">
        <v>3</v>
      </c>
      <c r="M182" s="89">
        <v>3.5</v>
      </c>
      <c r="N182" s="89">
        <v>0.70710678118654757</v>
      </c>
      <c r="O182" s="97">
        <f t="shared" si="17"/>
        <v>20.203050891044217</v>
      </c>
      <c r="P182" t="str">
        <f t="shared" si="18"/>
        <v xml:space="preserve"> </v>
      </c>
    </row>
    <row r="183" spans="1:17" x14ac:dyDescent="0.25">
      <c r="A183" s="96">
        <v>3</v>
      </c>
      <c r="B183" s="103" t="s">
        <v>59</v>
      </c>
      <c r="C183" s="89">
        <v>5.75</v>
      </c>
      <c r="D183" s="89">
        <v>0.21213203435596828</v>
      </c>
      <c r="E183" s="97">
        <f t="shared" si="20"/>
        <v>3.6892527714081442</v>
      </c>
      <c r="F183" t="str">
        <f t="shared" si="14"/>
        <v xml:space="preserve"> </v>
      </c>
      <c r="H183" s="89">
        <v>1.3</v>
      </c>
      <c r="I183" s="89">
        <v>0</v>
      </c>
      <c r="J183" s="97">
        <f t="shared" si="15"/>
        <v>0</v>
      </c>
      <c r="K183" t="str">
        <f t="shared" si="16"/>
        <v xml:space="preserve"> </v>
      </c>
      <c r="M183" s="89">
        <v>4.45</v>
      </c>
      <c r="N183" s="89">
        <v>0.21213203435596828</v>
      </c>
      <c r="O183" s="97">
        <f t="shared" si="17"/>
        <v>4.7670120079992868</v>
      </c>
      <c r="P183" t="str">
        <f t="shared" si="18"/>
        <v xml:space="preserve"> </v>
      </c>
    </row>
    <row r="184" spans="1:17" x14ac:dyDescent="0.25">
      <c r="A184" s="96">
        <v>5</v>
      </c>
      <c r="B184" s="103" t="s">
        <v>59</v>
      </c>
      <c r="C184" s="89">
        <v>2.4500000000000002</v>
      </c>
      <c r="D184" s="89">
        <v>7.0710678118635156E-2</v>
      </c>
      <c r="E184" s="97">
        <f t="shared" si="20"/>
        <v>2.8861501272912307</v>
      </c>
      <c r="F184" t="str">
        <f t="shared" si="14"/>
        <v xml:space="preserve"> </v>
      </c>
      <c r="H184" s="89">
        <v>0.9</v>
      </c>
      <c r="I184" s="89">
        <v>0.14142135623730956</v>
      </c>
      <c r="J184" s="97">
        <f t="shared" si="15"/>
        <v>15.713484026367727</v>
      </c>
      <c r="K184" t="str">
        <f t="shared" si="16"/>
        <v xml:space="preserve"> </v>
      </c>
      <c r="M184" s="89">
        <v>1.5499999999999998</v>
      </c>
      <c r="N184" s="89">
        <v>7.0710678118660275E-2</v>
      </c>
      <c r="O184" s="97">
        <f t="shared" si="17"/>
        <v>4.5619792334619538</v>
      </c>
      <c r="P184" t="str">
        <f t="shared" si="18"/>
        <v xml:space="preserve"> </v>
      </c>
    </row>
    <row r="185" spans="1:17" x14ac:dyDescent="0.25">
      <c r="A185" s="96">
        <v>14</v>
      </c>
      <c r="B185" s="103" t="s">
        <v>59</v>
      </c>
      <c r="C185" s="89">
        <v>3.95</v>
      </c>
      <c r="D185" s="89">
        <v>7.0710678118647716E-2</v>
      </c>
      <c r="E185" s="97">
        <f t="shared" si="20"/>
        <v>1.7901437498391828</v>
      </c>
      <c r="F185" t="str">
        <f t="shared" si="14"/>
        <v xml:space="preserve"> </v>
      </c>
      <c r="H185" s="89">
        <v>0.8</v>
      </c>
      <c r="I185" s="89">
        <v>0.14142135623730878</v>
      </c>
      <c r="J185" s="97">
        <f t="shared" si="15"/>
        <v>17.677669529663596</v>
      </c>
      <c r="K185" t="str">
        <f t="shared" si="16"/>
        <v xml:space="preserve"> </v>
      </c>
      <c r="M185" s="89">
        <v>3.15</v>
      </c>
      <c r="N185" s="89">
        <v>0.21213203435596828</v>
      </c>
      <c r="O185" s="97">
        <f t="shared" si="17"/>
        <v>6.7343502970148652</v>
      </c>
      <c r="P185" t="str">
        <f t="shared" si="18"/>
        <v xml:space="preserve"> </v>
      </c>
    </row>
    <row r="186" spans="1:17" x14ac:dyDescent="0.25">
      <c r="A186" s="72">
        <v>197</v>
      </c>
      <c r="B186" s="102" t="s">
        <v>59</v>
      </c>
      <c r="C186" s="97">
        <v>8.15</v>
      </c>
      <c r="D186" s="97">
        <v>0.21213203435600178</v>
      </c>
      <c r="E186" s="97">
        <f t="shared" si="20"/>
        <v>2.6028470473129053</v>
      </c>
      <c r="F186" t="str">
        <f t="shared" si="14"/>
        <v xml:space="preserve"> </v>
      </c>
      <c r="H186" s="97">
        <v>0.9</v>
      </c>
      <c r="I186" s="97">
        <v>0</v>
      </c>
      <c r="J186" s="97">
        <f t="shared" si="15"/>
        <v>0</v>
      </c>
      <c r="K186" t="str">
        <f t="shared" si="16"/>
        <v xml:space="preserve"> </v>
      </c>
      <c r="M186" s="97">
        <v>7.25</v>
      </c>
      <c r="N186" s="97">
        <v>0.21213203435596828</v>
      </c>
      <c r="O186" s="97">
        <f t="shared" si="17"/>
        <v>2.9259590945650795</v>
      </c>
      <c r="P186" t="str">
        <f t="shared" si="18"/>
        <v xml:space="preserve"> </v>
      </c>
    </row>
    <row r="187" spans="1:17" x14ac:dyDescent="0.25">
      <c r="A187" s="95">
        <v>454</v>
      </c>
      <c r="B187" s="103" t="s">
        <v>59</v>
      </c>
      <c r="C187" s="89">
        <v>8.3999999999999986</v>
      </c>
      <c r="D187" s="89">
        <v>0.28284271247469134</v>
      </c>
      <c r="E187" s="97">
        <f t="shared" si="20"/>
        <v>3.3671751485082306</v>
      </c>
      <c r="F187" t="str">
        <f t="shared" si="14"/>
        <v xml:space="preserve"> </v>
      </c>
      <c r="H187" s="89">
        <v>0.9</v>
      </c>
      <c r="I187" s="89">
        <v>0.14142135623730956</v>
      </c>
      <c r="J187" s="97">
        <f t="shared" si="15"/>
        <v>15.713484026367727</v>
      </c>
      <c r="K187" t="str">
        <f t="shared" si="16"/>
        <v xml:space="preserve"> </v>
      </c>
      <c r="M187" s="89">
        <v>7.5</v>
      </c>
      <c r="N187" s="89">
        <v>0.14142135623724519</v>
      </c>
      <c r="O187" s="97">
        <f t="shared" si="17"/>
        <v>1.8856180831632694</v>
      </c>
      <c r="P187" t="str">
        <f t="shared" si="18"/>
        <v xml:space="preserve"> </v>
      </c>
    </row>
    <row r="188" spans="1:17" x14ac:dyDescent="0.25">
      <c r="A188" s="95" t="s">
        <v>27</v>
      </c>
      <c r="B188" s="103" t="s">
        <v>59</v>
      </c>
      <c r="C188" s="89">
        <v>0</v>
      </c>
      <c r="D188" s="89">
        <v>0</v>
      </c>
      <c r="E188" s="97" t="e">
        <f t="shared" si="20"/>
        <v>#DIV/0!</v>
      </c>
      <c r="F188" t="e">
        <f t="shared" si="14"/>
        <v>#DIV/0!</v>
      </c>
      <c r="H188" s="89">
        <v>0</v>
      </c>
      <c r="I188" s="89">
        <v>0</v>
      </c>
      <c r="J188" s="97" t="e">
        <f t="shared" si="15"/>
        <v>#DIV/0!</v>
      </c>
      <c r="K188" t="e">
        <f t="shared" si="16"/>
        <v>#DIV/0!</v>
      </c>
      <c r="M188" s="89">
        <v>0</v>
      </c>
      <c r="N188" s="89">
        <v>0</v>
      </c>
      <c r="O188" s="97" t="e">
        <f t="shared" si="17"/>
        <v>#DIV/0!</v>
      </c>
      <c r="P188" t="e">
        <f t="shared" si="18"/>
        <v>#DIV/0!</v>
      </c>
    </row>
    <row r="189" spans="1:17" x14ac:dyDescent="0.25">
      <c r="A189" s="95">
        <v>18</v>
      </c>
      <c r="B189" s="103" t="s">
        <v>68</v>
      </c>
      <c r="C189" s="89">
        <v>1.05</v>
      </c>
      <c r="D189" s="89">
        <v>7.0710678118654002E-2</v>
      </c>
      <c r="E189" s="97">
        <f t="shared" si="20"/>
        <v>6.7343502970146671</v>
      </c>
      <c r="F189" t="str">
        <f t="shared" si="14"/>
        <v xml:space="preserve"> </v>
      </c>
      <c r="H189" s="89">
        <v>0.5</v>
      </c>
      <c r="I189" s="89">
        <v>0</v>
      </c>
      <c r="J189" s="97">
        <f t="shared" si="15"/>
        <v>0</v>
      </c>
      <c r="K189" t="str">
        <f t="shared" si="16"/>
        <v xml:space="preserve"> </v>
      </c>
      <c r="M189" s="89">
        <v>0.55000000000000004</v>
      </c>
      <c r="N189" s="89">
        <v>7.0710678118654779E-2</v>
      </c>
      <c r="O189" s="97">
        <f t="shared" si="17"/>
        <v>12.856486930664504</v>
      </c>
      <c r="P189" t="str">
        <f t="shared" si="18"/>
        <v xml:space="preserve"> </v>
      </c>
    </row>
    <row r="190" spans="1:17" x14ac:dyDescent="0.25">
      <c r="A190" s="95">
        <v>21</v>
      </c>
      <c r="B190" s="103" t="s">
        <v>68</v>
      </c>
      <c r="C190" s="89">
        <v>2.2999999999999998</v>
      </c>
      <c r="D190" s="89">
        <v>0</v>
      </c>
      <c r="E190" s="97">
        <f t="shared" si="20"/>
        <v>0</v>
      </c>
      <c r="F190" t="str">
        <f t="shared" si="14"/>
        <v xml:space="preserve"> </v>
      </c>
      <c r="H190" s="89">
        <v>1</v>
      </c>
      <c r="I190" s="89">
        <v>0.14142135623731114</v>
      </c>
      <c r="J190" s="97">
        <f t="shared" si="15"/>
        <v>14.142135623731114</v>
      </c>
      <c r="K190" t="str">
        <f t="shared" si="16"/>
        <v xml:space="preserve"> </v>
      </c>
      <c r="M190" s="89">
        <v>1.2999999999999998</v>
      </c>
      <c r="N190" s="89">
        <v>0.14142135623730956</v>
      </c>
      <c r="O190" s="97">
        <f t="shared" si="17"/>
        <v>10.878565864408429</v>
      </c>
      <c r="P190" t="str">
        <f t="shared" si="18"/>
        <v xml:space="preserve"> </v>
      </c>
    </row>
    <row r="191" spans="1:17" x14ac:dyDescent="0.25">
      <c r="A191" s="72">
        <v>30</v>
      </c>
      <c r="B191" s="102" t="s">
        <v>68</v>
      </c>
      <c r="C191" s="97">
        <v>27.25</v>
      </c>
      <c r="D191" s="97">
        <v>5.3033008588991066</v>
      </c>
      <c r="E191" s="97">
        <f t="shared" si="20"/>
        <v>19.461654528070117</v>
      </c>
      <c r="F191" t="str">
        <f t="shared" si="14"/>
        <v xml:space="preserve"> </v>
      </c>
      <c r="H191" s="97">
        <v>9.25</v>
      </c>
      <c r="I191" s="97">
        <v>0.35355339059327379</v>
      </c>
      <c r="J191" s="97">
        <f t="shared" si="15"/>
        <v>3.8221988172245815</v>
      </c>
      <c r="K191" t="str">
        <f t="shared" si="16"/>
        <v xml:space="preserve"> </v>
      </c>
      <c r="M191" s="97">
        <v>18</v>
      </c>
      <c r="N191" s="97">
        <v>4.9497474683058327</v>
      </c>
      <c r="O191" s="97">
        <f t="shared" si="17"/>
        <v>27.498597046143512</v>
      </c>
      <c r="P191" t="str">
        <f t="shared" si="18"/>
        <v>Yes</v>
      </c>
      <c r="Q191" s="104">
        <v>3</v>
      </c>
    </row>
    <row r="192" spans="1:17" x14ac:dyDescent="0.25">
      <c r="A192" s="95">
        <v>36</v>
      </c>
      <c r="B192" s="103" t="s">
        <v>68</v>
      </c>
      <c r="C192" s="89">
        <v>3.2</v>
      </c>
      <c r="D192" s="89">
        <v>0</v>
      </c>
      <c r="E192" s="97">
        <f t="shared" si="20"/>
        <v>0</v>
      </c>
      <c r="F192" t="str">
        <f t="shared" si="14"/>
        <v xml:space="preserve"> </v>
      </c>
      <c r="H192" s="89">
        <v>1.1000000000000001</v>
      </c>
      <c r="I192" s="89">
        <v>0</v>
      </c>
      <c r="J192" s="97">
        <f t="shared" si="15"/>
        <v>0</v>
      </c>
      <c r="K192" t="str">
        <f t="shared" si="16"/>
        <v xml:space="preserve"> </v>
      </c>
      <c r="M192" s="89">
        <v>2.1</v>
      </c>
      <c r="N192" s="89">
        <v>0</v>
      </c>
      <c r="O192" s="97">
        <f t="shared" si="17"/>
        <v>0</v>
      </c>
      <c r="P192" t="str">
        <f t="shared" si="18"/>
        <v xml:space="preserve"> </v>
      </c>
    </row>
    <row r="193" spans="1:17" x14ac:dyDescent="0.25">
      <c r="A193" s="95">
        <v>112</v>
      </c>
      <c r="B193" s="103" t="s">
        <v>68</v>
      </c>
      <c r="C193" s="89">
        <v>1.3</v>
      </c>
      <c r="D193" s="89">
        <v>0</v>
      </c>
      <c r="E193" s="97">
        <f t="shared" si="20"/>
        <v>0</v>
      </c>
      <c r="F193" t="str">
        <f t="shared" si="14"/>
        <v xml:space="preserve"> </v>
      </c>
      <c r="H193" s="89">
        <v>0.75</v>
      </c>
      <c r="I193" s="89">
        <v>7.0710678118655571E-2</v>
      </c>
      <c r="J193" s="97">
        <f t="shared" si="15"/>
        <v>9.4280904158207424</v>
      </c>
      <c r="K193" t="str">
        <f t="shared" si="16"/>
        <v xml:space="preserve"> </v>
      </c>
      <c r="M193" s="89">
        <v>0.55000000000000004</v>
      </c>
      <c r="N193" s="89">
        <v>7.0710678118654779E-2</v>
      </c>
      <c r="O193" s="97">
        <f t="shared" si="17"/>
        <v>12.856486930664504</v>
      </c>
      <c r="P193" t="str">
        <f t="shared" si="18"/>
        <v xml:space="preserve"> </v>
      </c>
    </row>
    <row r="194" spans="1:17" x14ac:dyDescent="0.25">
      <c r="A194" s="95">
        <v>186</v>
      </c>
      <c r="B194" s="103" t="s">
        <v>68</v>
      </c>
      <c r="C194" s="89">
        <v>19</v>
      </c>
      <c r="D194" s="89">
        <v>0.42426406871200356</v>
      </c>
      <c r="E194" s="97">
        <f t="shared" si="20"/>
        <v>2.2329687826947557</v>
      </c>
      <c r="F194" t="str">
        <f t="shared" ref="F194:F257" si="21">IF(E194&gt;25, "Yes", " ")</f>
        <v xml:space="preserve"> </v>
      </c>
      <c r="H194" s="89">
        <v>4.7</v>
      </c>
      <c r="I194" s="89">
        <v>0</v>
      </c>
      <c r="J194" s="97">
        <f t="shared" ref="J194:J257" si="22">(I194/H194)*100</f>
        <v>0</v>
      </c>
      <c r="K194" t="str">
        <f t="shared" ref="K194:K257" si="23">IF(J194&gt;25, "Yes", " ")</f>
        <v xml:space="preserve"> </v>
      </c>
      <c r="M194" s="89">
        <v>14.3</v>
      </c>
      <c r="N194" s="89">
        <v>0.42426406871200356</v>
      </c>
      <c r="O194" s="97">
        <f t="shared" ref="O194:O257" si="24">(N194/M194)*100</f>
        <v>2.96688159938464</v>
      </c>
      <c r="P194" t="str">
        <f t="shared" ref="P194:P257" si="25">IF(O194&gt;25, "Yes", " ")</f>
        <v xml:space="preserve"> </v>
      </c>
    </row>
    <row r="195" spans="1:17" x14ac:dyDescent="0.25">
      <c r="A195" s="95">
        <v>32</v>
      </c>
      <c r="B195" s="103" t="s">
        <v>73</v>
      </c>
      <c r="C195" s="89">
        <v>3.6</v>
      </c>
      <c r="D195" s="89">
        <v>0</v>
      </c>
      <c r="E195" s="97">
        <f t="shared" si="20"/>
        <v>0</v>
      </c>
      <c r="F195" t="str">
        <f t="shared" si="21"/>
        <v xml:space="preserve"> </v>
      </c>
      <c r="H195" s="89">
        <v>0.1</v>
      </c>
      <c r="I195" s="89">
        <v>0.14142135623730953</v>
      </c>
      <c r="J195" s="97">
        <f t="shared" si="22"/>
        <v>141.42135623730951</v>
      </c>
      <c r="K195" t="str">
        <f t="shared" si="23"/>
        <v>Yes</v>
      </c>
      <c r="L195" t="s">
        <v>125</v>
      </c>
      <c r="M195" s="89">
        <v>3.5</v>
      </c>
      <c r="N195" s="89">
        <v>0.141421356237308</v>
      </c>
      <c r="O195" s="97">
        <f t="shared" si="24"/>
        <v>4.0406101782087998</v>
      </c>
      <c r="P195" t="str">
        <f t="shared" si="25"/>
        <v xml:space="preserve"> </v>
      </c>
    </row>
    <row r="196" spans="1:17" x14ac:dyDescent="0.25">
      <c r="A196" s="72">
        <v>33</v>
      </c>
      <c r="B196" s="102" t="s">
        <v>73</v>
      </c>
      <c r="C196" s="97">
        <v>1.2000000000000002</v>
      </c>
      <c r="D196" s="97">
        <v>0.141421356237308</v>
      </c>
      <c r="E196" s="97">
        <f t="shared" si="20"/>
        <v>11.785113019775666</v>
      </c>
      <c r="F196" t="str">
        <f t="shared" si="21"/>
        <v xml:space="preserve"> </v>
      </c>
      <c r="H196" s="97">
        <v>0</v>
      </c>
      <c r="I196" s="97">
        <v>0</v>
      </c>
      <c r="J196" s="97" t="e">
        <f t="shared" si="22"/>
        <v>#DIV/0!</v>
      </c>
      <c r="K196" t="e">
        <f t="shared" si="23"/>
        <v>#DIV/0!</v>
      </c>
      <c r="M196" s="97">
        <v>1.2000000000000002</v>
      </c>
      <c r="N196" s="97">
        <v>0.141421356237308</v>
      </c>
      <c r="O196" s="97">
        <f t="shared" si="24"/>
        <v>11.785113019775666</v>
      </c>
      <c r="P196" t="str">
        <f t="shared" si="25"/>
        <v xml:space="preserve"> </v>
      </c>
    </row>
    <row r="197" spans="1:17" x14ac:dyDescent="0.25">
      <c r="A197" s="95">
        <v>39</v>
      </c>
      <c r="B197" s="103" t="s">
        <v>73</v>
      </c>
      <c r="C197" s="89">
        <v>1.6</v>
      </c>
      <c r="D197" s="89">
        <v>1.1313708498984762</v>
      </c>
      <c r="E197" s="97">
        <f t="shared" si="20"/>
        <v>70.710678118654755</v>
      </c>
      <c r="F197" t="str">
        <f t="shared" si="21"/>
        <v>Yes</v>
      </c>
      <c r="G197" s="104">
        <v>3</v>
      </c>
      <c r="H197" s="89">
        <v>0</v>
      </c>
      <c r="I197" s="89">
        <v>0</v>
      </c>
      <c r="J197" s="97" t="e">
        <f t="shared" si="22"/>
        <v>#DIV/0!</v>
      </c>
      <c r="K197" t="e">
        <f t="shared" si="23"/>
        <v>#DIV/0!</v>
      </c>
      <c r="M197" s="89">
        <v>1.6</v>
      </c>
      <c r="N197" s="89">
        <v>1.1313708498984762</v>
      </c>
      <c r="O197" s="97">
        <f t="shared" si="24"/>
        <v>70.710678118654755</v>
      </c>
      <c r="P197" t="str">
        <f t="shared" si="25"/>
        <v>Yes</v>
      </c>
      <c r="Q197" s="104">
        <v>3</v>
      </c>
    </row>
    <row r="198" spans="1:17" x14ac:dyDescent="0.25">
      <c r="A198" s="95">
        <v>110</v>
      </c>
      <c r="B198" s="103" t="s">
        <v>73</v>
      </c>
      <c r="C198" s="89">
        <v>3.8000000000000003</v>
      </c>
      <c r="D198" s="89">
        <v>0.56568542494923824</v>
      </c>
      <c r="E198" s="97">
        <f t="shared" si="20"/>
        <v>14.886458551295743</v>
      </c>
      <c r="F198" t="str">
        <f t="shared" si="21"/>
        <v xml:space="preserve"> </v>
      </c>
      <c r="H198" s="89">
        <v>0.3</v>
      </c>
      <c r="I198" s="89">
        <v>0.42426406871192851</v>
      </c>
      <c r="J198" s="97">
        <f t="shared" si="22"/>
        <v>141.42135623730951</v>
      </c>
      <c r="K198" t="str">
        <f t="shared" si="23"/>
        <v>Yes</v>
      </c>
      <c r="L198" s="104">
        <v>3</v>
      </c>
      <c r="M198" s="89">
        <v>3.5</v>
      </c>
      <c r="N198" s="89">
        <v>0.14142135623732055</v>
      </c>
      <c r="O198" s="97">
        <f t="shared" si="24"/>
        <v>4.0406101782091586</v>
      </c>
      <c r="P198" t="str">
        <f t="shared" si="25"/>
        <v xml:space="preserve"> </v>
      </c>
    </row>
    <row r="199" spans="1:17" x14ac:dyDescent="0.25">
      <c r="A199" s="95">
        <v>117</v>
      </c>
      <c r="B199" s="103" t="s">
        <v>103</v>
      </c>
      <c r="C199" s="89">
        <v>15</v>
      </c>
      <c r="D199" s="89">
        <v>0.84852813742387312</v>
      </c>
      <c r="E199" s="97">
        <f t="shared" si="20"/>
        <v>5.6568542494924872</v>
      </c>
      <c r="F199" t="str">
        <f t="shared" si="21"/>
        <v xml:space="preserve"> </v>
      </c>
      <c r="H199" s="89">
        <v>2.2000000000000002</v>
      </c>
      <c r="I199" s="89">
        <v>0.84852813742385536</v>
      </c>
      <c r="J199" s="97">
        <f t="shared" si="22"/>
        <v>38.569460791993421</v>
      </c>
      <c r="K199" t="str">
        <f t="shared" si="23"/>
        <v>Yes</v>
      </c>
      <c r="L199" s="104">
        <v>3</v>
      </c>
      <c r="M199" s="89">
        <v>12.8</v>
      </c>
      <c r="N199" s="89">
        <v>0</v>
      </c>
      <c r="O199" s="97">
        <f t="shared" si="24"/>
        <v>0</v>
      </c>
      <c r="P199" t="str">
        <f t="shared" si="25"/>
        <v xml:space="preserve"> </v>
      </c>
    </row>
    <row r="200" spans="1:17" x14ac:dyDescent="0.25">
      <c r="A200" s="95">
        <v>411</v>
      </c>
      <c r="B200" s="103" t="s">
        <v>103</v>
      </c>
      <c r="C200" s="89">
        <v>8.8000000000000007</v>
      </c>
      <c r="D200" s="89">
        <v>0.56568542494920682</v>
      </c>
      <c r="E200" s="97">
        <f t="shared" ref="E200:E231" si="26">(D200/C200)*100</f>
        <v>6.4282434653318958</v>
      </c>
      <c r="F200" t="str">
        <f t="shared" si="21"/>
        <v xml:space="preserve"> </v>
      </c>
      <c r="H200" s="89">
        <v>0.2</v>
      </c>
      <c r="I200" s="89">
        <v>0.28284271247461906</v>
      </c>
      <c r="J200" s="97">
        <f t="shared" si="22"/>
        <v>141.42135623730951</v>
      </c>
      <c r="K200" t="str">
        <f t="shared" si="23"/>
        <v>Yes</v>
      </c>
      <c r="L200" t="s">
        <v>125</v>
      </c>
      <c r="M200" s="89">
        <v>8.6</v>
      </c>
      <c r="N200" s="89">
        <v>0.2828427124746411</v>
      </c>
      <c r="O200" s="97">
        <f t="shared" si="24"/>
        <v>3.288868749705129</v>
      </c>
      <c r="P200" t="str">
        <f t="shared" si="25"/>
        <v xml:space="preserve"> </v>
      </c>
    </row>
    <row r="201" spans="1:17" x14ac:dyDescent="0.25">
      <c r="A201" s="72">
        <v>440</v>
      </c>
      <c r="B201" s="102" t="s">
        <v>103</v>
      </c>
      <c r="C201" s="97">
        <v>5.8</v>
      </c>
      <c r="D201" s="97">
        <v>0.28284271247461601</v>
      </c>
      <c r="E201" s="97">
        <f t="shared" si="26"/>
        <v>4.8765984909416558</v>
      </c>
      <c r="F201" t="str">
        <f t="shared" si="21"/>
        <v xml:space="preserve"> </v>
      </c>
      <c r="H201" s="97">
        <v>2</v>
      </c>
      <c r="I201" s="97">
        <v>0.28284271247462228</v>
      </c>
      <c r="J201" s="97">
        <f t="shared" si="22"/>
        <v>14.142135623731114</v>
      </c>
      <c r="K201" t="str">
        <f t="shared" si="23"/>
        <v xml:space="preserve"> </v>
      </c>
      <c r="M201" s="97">
        <v>3.8</v>
      </c>
      <c r="N201" s="97">
        <v>0</v>
      </c>
      <c r="O201" s="97">
        <f t="shared" si="24"/>
        <v>0</v>
      </c>
      <c r="P201" t="str">
        <f t="shared" si="25"/>
        <v xml:space="preserve"> </v>
      </c>
    </row>
    <row r="202" spans="1:17" x14ac:dyDescent="0.25">
      <c r="A202" s="95">
        <v>46</v>
      </c>
      <c r="B202" s="103" t="s">
        <v>81</v>
      </c>
      <c r="C202" s="89">
        <v>9.6</v>
      </c>
      <c r="D202" s="89">
        <v>0.56568542494923202</v>
      </c>
      <c r="E202" s="97">
        <f t="shared" si="26"/>
        <v>5.8925565098878332</v>
      </c>
      <c r="F202" t="str">
        <f t="shared" si="21"/>
        <v xml:space="preserve"> </v>
      </c>
      <c r="H202" s="89">
        <v>5.8</v>
      </c>
      <c r="I202" s="89">
        <v>0.28284271247461601</v>
      </c>
      <c r="J202" s="97">
        <f t="shared" si="22"/>
        <v>4.8765984909416558</v>
      </c>
      <c r="K202" t="str">
        <f t="shared" si="23"/>
        <v xml:space="preserve"> </v>
      </c>
      <c r="M202" s="89">
        <v>3.8</v>
      </c>
      <c r="N202" s="89">
        <v>0.84852813742385635</v>
      </c>
      <c r="O202" s="97">
        <f t="shared" si="24"/>
        <v>22.329687826943591</v>
      </c>
      <c r="P202" t="str">
        <f t="shared" si="25"/>
        <v xml:space="preserve"> </v>
      </c>
    </row>
    <row r="203" spans="1:17" x14ac:dyDescent="0.25">
      <c r="A203" s="95">
        <v>121</v>
      </c>
      <c r="B203" s="103" t="s">
        <v>81</v>
      </c>
      <c r="C203" s="40">
        <v>19.399999999999999</v>
      </c>
      <c r="D203">
        <v>0.84852813742385647</v>
      </c>
      <c r="E203" s="97">
        <f t="shared" si="26"/>
        <v>4.3738563784734872</v>
      </c>
      <c r="F203" t="str">
        <f t="shared" si="21"/>
        <v xml:space="preserve"> </v>
      </c>
      <c r="H203" s="40">
        <v>11.600000000000001</v>
      </c>
      <c r="I203">
        <v>1.1313708498984758</v>
      </c>
      <c r="J203" s="97">
        <f t="shared" si="22"/>
        <v>9.753196981883411</v>
      </c>
      <c r="K203" t="str">
        <f t="shared" si="23"/>
        <v xml:space="preserve"> </v>
      </c>
      <c r="M203" s="40">
        <v>7.8</v>
      </c>
      <c r="N203">
        <v>0.28284271247461928</v>
      </c>
      <c r="O203" s="97">
        <f t="shared" si="24"/>
        <v>3.6261886214694785</v>
      </c>
      <c r="P203" t="str">
        <f t="shared" si="25"/>
        <v xml:space="preserve"> </v>
      </c>
    </row>
    <row r="204" spans="1:17" x14ac:dyDescent="0.25">
      <c r="A204" s="95">
        <v>165</v>
      </c>
      <c r="B204" s="103" t="s">
        <v>81</v>
      </c>
      <c r="C204" s="89">
        <v>29.2</v>
      </c>
      <c r="D204" s="89">
        <v>1.131370849898464</v>
      </c>
      <c r="E204" s="97">
        <f t="shared" si="26"/>
        <v>3.8745577051317257</v>
      </c>
      <c r="F204" t="str">
        <f t="shared" si="21"/>
        <v xml:space="preserve"> </v>
      </c>
      <c r="H204" s="89">
        <v>5</v>
      </c>
      <c r="I204" s="89">
        <v>1.4142135623730951</v>
      </c>
      <c r="J204" s="97">
        <f t="shared" si="22"/>
        <v>28.284271247461902</v>
      </c>
      <c r="K204" t="str">
        <f t="shared" si="23"/>
        <v>Yes</v>
      </c>
      <c r="L204" s="104">
        <v>3</v>
      </c>
      <c r="M204" s="89">
        <v>24.2</v>
      </c>
      <c r="N204" s="89">
        <v>0.28284271247449039</v>
      </c>
      <c r="O204" s="97">
        <f t="shared" si="24"/>
        <v>1.1687715391507867</v>
      </c>
      <c r="P204" t="str">
        <f t="shared" si="25"/>
        <v xml:space="preserve"> </v>
      </c>
    </row>
    <row r="205" spans="1:17" x14ac:dyDescent="0.25">
      <c r="A205" s="95">
        <v>179</v>
      </c>
      <c r="B205" s="103" t="s">
        <v>108</v>
      </c>
      <c r="C205" s="89">
        <v>8.3000000000000007</v>
      </c>
      <c r="D205" s="89">
        <v>0.70710678118652748</v>
      </c>
      <c r="E205" s="97">
        <f t="shared" si="26"/>
        <v>8.519358809476234</v>
      </c>
      <c r="F205" t="str">
        <f t="shared" si="21"/>
        <v xml:space="preserve"> </v>
      </c>
      <c r="H205" s="89">
        <v>1.6</v>
      </c>
      <c r="I205" s="89">
        <v>0.56568542494923668</v>
      </c>
      <c r="J205" s="97">
        <f t="shared" si="22"/>
        <v>35.355339059327292</v>
      </c>
      <c r="K205" t="str">
        <f t="shared" si="23"/>
        <v>Yes</v>
      </c>
      <c r="L205" s="104">
        <v>3</v>
      </c>
      <c r="M205" s="89">
        <v>6.7</v>
      </c>
      <c r="N205" s="89">
        <v>0.14142135623734567</v>
      </c>
      <c r="O205" s="97">
        <f t="shared" si="24"/>
        <v>2.110766511005159</v>
      </c>
      <c r="P205" t="str">
        <f t="shared" si="25"/>
        <v xml:space="preserve"> </v>
      </c>
    </row>
    <row r="206" spans="1:17" x14ac:dyDescent="0.25">
      <c r="A206" s="72">
        <v>180</v>
      </c>
      <c r="B206" s="102" t="s">
        <v>108</v>
      </c>
      <c r="C206" s="97">
        <v>10</v>
      </c>
      <c r="D206" s="97">
        <v>0.42426406871193656</v>
      </c>
      <c r="E206" s="97">
        <f t="shared" si="26"/>
        <v>4.2426406871193656</v>
      </c>
      <c r="F206" t="str">
        <f t="shared" si="21"/>
        <v xml:space="preserve"> </v>
      </c>
      <c r="H206" s="97">
        <v>3.75</v>
      </c>
      <c r="I206" s="97">
        <v>1.2020815280171295</v>
      </c>
      <c r="J206" s="97">
        <f t="shared" si="22"/>
        <v>32.055507413790117</v>
      </c>
      <c r="K206" t="str">
        <f t="shared" si="23"/>
        <v>Yes</v>
      </c>
      <c r="L206" s="104">
        <v>3</v>
      </c>
      <c r="M206" s="97">
        <v>6.25</v>
      </c>
      <c r="N206" s="97">
        <v>1.6263455967290625</v>
      </c>
      <c r="O206" s="97">
        <f t="shared" si="24"/>
        <v>26.021529547665001</v>
      </c>
      <c r="P206" t="str">
        <f t="shared" si="25"/>
        <v>Yes</v>
      </c>
      <c r="Q206" s="105">
        <v>3</v>
      </c>
    </row>
    <row r="207" spans="1:17" x14ac:dyDescent="0.25">
      <c r="A207" s="95">
        <v>211</v>
      </c>
      <c r="B207" s="103" t="s">
        <v>108</v>
      </c>
      <c r="C207" s="89">
        <v>5.15</v>
      </c>
      <c r="D207" s="89">
        <v>0.49497474683057352</v>
      </c>
      <c r="E207" s="97">
        <f t="shared" si="26"/>
        <v>9.6111601326324951</v>
      </c>
      <c r="F207" t="str">
        <f t="shared" si="21"/>
        <v xml:space="preserve"> </v>
      </c>
      <c r="H207" s="89">
        <v>1.35</v>
      </c>
      <c r="I207" s="89">
        <v>0.21213203435596303</v>
      </c>
      <c r="J207" s="97">
        <f t="shared" si="22"/>
        <v>15.713484026367631</v>
      </c>
      <c r="K207" t="str">
        <f t="shared" si="23"/>
        <v xml:space="preserve"> </v>
      </c>
      <c r="M207" s="89">
        <v>3.8</v>
      </c>
      <c r="N207" s="89">
        <v>0.70710678118654502</v>
      </c>
      <c r="O207" s="97">
        <f t="shared" si="24"/>
        <v>18.608073189119605</v>
      </c>
      <c r="P207" t="str">
        <f t="shared" si="25"/>
        <v xml:space="preserve"> </v>
      </c>
    </row>
    <row r="208" spans="1:17" x14ac:dyDescent="0.25">
      <c r="A208" s="95" t="s">
        <v>38</v>
      </c>
      <c r="B208" s="103" t="s">
        <v>108</v>
      </c>
      <c r="C208" s="89">
        <v>4.8499999999999996</v>
      </c>
      <c r="D208" s="89">
        <v>7.0710678118723086E-2</v>
      </c>
      <c r="E208" s="97">
        <f t="shared" si="26"/>
        <v>1.457952126159239</v>
      </c>
      <c r="F208" t="str">
        <f t="shared" si="21"/>
        <v xml:space="preserve"> </v>
      </c>
      <c r="H208" s="89">
        <v>1.1499999999999999</v>
      </c>
      <c r="I208" s="89">
        <v>7.0710678118660275E-2</v>
      </c>
      <c r="J208" s="97">
        <f t="shared" si="22"/>
        <v>6.1487546190139373</v>
      </c>
      <c r="K208" t="str">
        <f t="shared" si="23"/>
        <v xml:space="preserve"> </v>
      </c>
      <c r="M208" s="89">
        <v>3.7</v>
      </c>
      <c r="N208" s="89">
        <v>0</v>
      </c>
      <c r="O208" s="97">
        <f t="shared" si="24"/>
        <v>0</v>
      </c>
      <c r="P208" t="str">
        <f t="shared" si="25"/>
        <v xml:space="preserve"> </v>
      </c>
    </row>
    <row r="209" spans="1:17" x14ac:dyDescent="0.25">
      <c r="A209" s="95">
        <v>85</v>
      </c>
      <c r="B209" s="103" t="s">
        <v>95</v>
      </c>
      <c r="C209" s="89">
        <v>1.25</v>
      </c>
      <c r="D209" s="89">
        <v>7.0710678118654002E-2</v>
      </c>
      <c r="E209" s="97">
        <f t="shared" si="26"/>
        <v>5.6568542494923202</v>
      </c>
      <c r="F209" t="str">
        <f t="shared" si="21"/>
        <v xml:space="preserve"> </v>
      </c>
      <c r="H209" s="89">
        <v>0.35</v>
      </c>
      <c r="I209" s="89">
        <v>7.0710678118654974E-2</v>
      </c>
      <c r="J209" s="97">
        <f t="shared" si="22"/>
        <v>20.203050891044281</v>
      </c>
      <c r="K209" t="str">
        <f t="shared" si="23"/>
        <v xml:space="preserve"> </v>
      </c>
      <c r="M209" s="89">
        <v>0.89999999999999991</v>
      </c>
      <c r="N209" s="89">
        <v>1.4901161193847656E-8</v>
      </c>
      <c r="O209" s="97">
        <f t="shared" si="24"/>
        <v>1.6556845770941841E-6</v>
      </c>
      <c r="P209" t="str">
        <f t="shared" si="25"/>
        <v xml:space="preserve"> </v>
      </c>
    </row>
    <row r="210" spans="1:17" x14ac:dyDescent="0.25">
      <c r="A210" s="95">
        <v>89</v>
      </c>
      <c r="B210" s="103" t="s">
        <v>95</v>
      </c>
      <c r="C210" s="89">
        <v>20</v>
      </c>
      <c r="D210" s="89">
        <v>1.4142135623730951</v>
      </c>
      <c r="E210" s="97">
        <f t="shared" si="26"/>
        <v>7.0710678118654755</v>
      </c>
      <c r="F210" t="str">
        <f t="shared" si="21"/>
        <v xml:space="preserve"> </v>
      </c>
      <c r="H210" s="89">
        <v>3</v>
      </c>
      <c r="I210" s="89">
        <v>0</v>
      </c>
      <c r="J210" s="97">
        <f t="shared" si="22"/>
        <v>0</v>
      </c>
      <c r="K210" t="str">
        <f t="shared" si="23"/>
        <v xml:space="preserve"> </v>
      </c>
      <c r="M210" s="89">
        <v>17</v>
      </c>
      <c r="N210" s="89">
        <v>1.4142135623730951</v>
      </c>
      <c r="O210" s="97">
        <f t="shared" si="24"/>
        <v>8.3189033080770294</v>
      </c>
      <c r="P210" t="str">
        <f t="shared" si="25"/>
        <v xml:space="preserve"> </v>
      </c>
    </row>
    <row r="211" spans="1:17" x14ac:dyDescent="0.25">
      <c r="A211" s="72">
        <v>133</v>
      </c>
      <c r="B211" s="102" t="s">
        <v>95</v>
      </c>
      <c r="C211" s="97">
        <v>4.75</v>
      </c>
      <c r="D211" s="97">
        <v>7.0710678118672834E-2</v>
      </c>
      <c r="E211" s="97">
        <f t="shared" si="26"/>
        <v>1.4886458551299544</v>
      </c>
      <c r="F211" t="str">
        <f t="shared" si="21"/>
        <v xml:space="preserve"> </v>
      </c>
      <c r="H211" s="97">
        <v>2.0999999999999996</v>
      </c>
      <c r="I211" s="97">
        <v>0.28284271247462228</v>
      </c>
      <c r="J211" s="97">
        <f t="shared" si="22"/>
        <v>13.468700594029634</v>
      </c>
      <c r="K211" t="str">
        <f t="shared" si="23"/>
        <v xml:space="preserve"> </v>
      </c>
      <c r="M211" s="97">
        <v>2.6500000000000004</v>
      </c>
      <c r="N211" s="97">
        <v>0.2121320343559599</v>
      </c>
      <c r="O211" s="97">
        <f t="shared" si="24"/>
        <v>8.0049824285267874</v>
      </c>
      <c r="P211" t="str">
        <f t="shared" si="25"/>
        <v xml:space="preserve"> </v>
      </c>
    </row>
    <row r="212" spans="1:17" x14ac:dyDescent="0.25">
      <c r="A212" s="95">
        <v>149</v>
      </c>
      <c r="B212" s="103" t="s">
        <v>95</v>
      </c>
      <c r="C212" s="89">
        <v>2</v>
      </c>
      <c r="D212" s="89" t="e">
        <v>#DIV/0!</v>
      </c>
      <c r="E212" s="97" t="e">
        <f t="shared" si="26"/>
        <v>#DIV/0!</v>
      </c>
      <c r="F212" t="e">
        <f t="shared" si="21"/>
        <v>#DIV/0!</v>
      </c>
      <c r="H212" s="89">
        <v>0</v>
      </c>
      <c r="I212" s="89" t="e">
        <v>#DIV/0!</v>
      </c>
      <c r="J212" s="97" t="e">
        <f t="shared" si="22"/>
        <v>#DIV/0!</v>
      </c>
      <c r="K212" t="e">
        <f t="shared" si="23"/>
        <v>#DIV/0!</v>
      </c>
      <c r="M212" s="89">
        <v>2</v>
      </c>
      <c r="N212" s="89" t="e">
        <v>#DIV/0!</v>
      </c>
      <c r="O212" s="97" t="e">
        <f t="shared" si="24"/>
        <v>#DIV/0!</v>
      </c>
      <c r="P212" t="e">
        <f t="shared" si="25"/>
        <v>#DIV/0!</v>
      </c>
    </row>
    <row r="213" spans="1:17" x14ac:dyDescent="0.25">
      <c r="A213" s="95">
        <v>181</v>
      </c>
      <c r="B213" s="103" t="s">
        <v>95</v>
      </c>
      <c r="C213" s="89">
        <v>3.75</v>
      </c>
      <c r="D213" s="89">
        <v>0.35355339059327379</v>
      </c>
      <c r="E213" s="97">
        <f t="shared" si="26"/>
        <v>9.4280904158206358</v>
      </c>
      <c r="F213" t="str">
        <f t="shared" si="21"/>
        <v xml:space="preserve"> </v>
      </c>
      <c r="H213" s="89">
        <v>2</v>
      </c>
      <c r="I213" s="89">
        <v>0</v>
      </c>
      <c r="J213" s="97">
        <f t="shared" si="22"/>
        <v>0</v>
      </c>
      <c r="K213" t="str">
        <f t="shared" si="23"/>
        <v xml:space="preserve"> </v>
      </c>
      <c r="M213" s="89">
        <v>1.75</v>
      </c>
      <c r="N213" s="89">
        <v>0.35355339059327379</v>
      </c>
      <c r="O213" s="97">
        <f t="shared" si="24"/>
        <v>20.203050891044217</v>
      </c>
      <c r="P213" t="str">
        <f t="shared" si="25"/>
        <v xml:space="preserve"> </v>
      </c>
    </row>
    <row r="214" spans="1:17" x14ac:dyDescent="0.25">
      <c r="A214" s="95">
        <v>185</v>
      </c>
      <c r="B214" s="103" t="s">
        <v>95</v>
      </c>
      <c r="C214" s="89">
        <v>10.199999999999999</v>
      </c>
      <c r="D214" s="89">
        <v>0.28284271247469134</v>
      </c>
      <c r="E214" s="97">
        <f t="shared" si="26"/>
        <v>2.772967769359719</v>
      </c>
      <c r="F214" t="str">
        <f t="shared" si="21"/>
        <v xml:space="preserve"> </v>
      </c>
      <c r="H214" s="89">
        <v>4.8</v>
      </c>
      <c r="I214" s="89">
        <v>0</v>
      </c>
      <c r="J214" s="97">
        <f t="shared" si="22"/>
        <v>0</v>
      </c>
      <c r="K214" t="str">
        <f t="shared" si="23"/>
        <v xml:space="preserve"> </v>
      </c>
      <c r="M214" s="89">
        <v>5.4</v>
      </c>
      <c r="N214" s="89">
        <v>0.28284271247461601</v>
      </c>
      <c r="O214" s="97">
        <f t="shared" si="24"/>
        <v>5.2378280087891849</v>
      </c>
      <c r="P214" t="str">
        <f t="shared" si="25"/>
        <v xml:space="preserve"> </v>
      </c>
    </row>
    <row r="215" spans="1:17" x14ac:dyDescent="0.25">
      <c r="A215" s="95">
        <v>228</v>
      </c>
      <c r="B215" s="103" t="s">
        <v>95</v>
      </c>
      <c r="C215" s="89">
        <v>25.200000000000003</v>
      </c>
      <c r="D215" s="89">
        <v>0.56568542494898078</v>
      </c>
      <c r="E215" s="97">
        <f t="shared" si="26"/>
        <v>2.2447834323372251</v>
      </c>
      <c r="F215" t="str">
        <f t="shared" si="21"/>
        <v xml:space="preserve"> </v>
      </c>
      <c r="H215" s="89">
        <v>2.8</v>
      </c>
      <c r="I215" s="89">
        <v>0</v>
      </c>
      <c r="J215" s="97">
        <f t="shared" si="22"/>
        <v>0</v>
      </c>
      <c r="K215" t="str">
        <f t="shared" si="23"/>
        <v xml:space="preserve"> </v>
      </c>
      <c r="M215" s="89">
        <v>22.4</v>
      </c>
      <c r="N215" s="89">
        <v>0.56568542494938268</v>
      </c>
      <c r="O215" s="97">
        <f t="shared" si="24"/>
        <v>2.5253813613811729</v>
      </c>
      <c r="P215" t="str">
        <f t="shared" si="25"/>
        <v xml:space="preserve"> </v>
      </c>
    </row>
    <row r="216" spans="1:17" x14ac:dyDescent="0.25">
      <c r="A216" s="72">
        <v>57</v>
      </c>
      <c r="B216" s="102" t="s">
        <v>86</v>
      </c>
      <c r="C216" s="97">
        <v>2.6</v>
      </c>
      <c r="D216" s="97">
        <v>0.141421356237308</v>
      </c>
      <c r="E216" s="97">
        <f t="shared" si="26"/>
        <v>5.4392829322041534</v>
      </c>
      <c r="F216" t="str">
        <f t="shared" si="21"/>
        <v xml:space="preserve"> </v>
      </c>
      <c r="H216" s="97">
        <v>1</v>
      </c>
      <c r="I216" s="97">
        <v>0.14142135623731114</v>
      </c>
      <c r="J216" s="97">
        <f t="shared" si="22"/>
        <v>14.142135623731114</v>
      </c>
      <c r="K216" t="str">
        <f t="shared" si="23"/>
        <v xml:space="preserve"> </v>
      </c>
      <c r="M216" s="97">
        <v>1.6</v>
      </c>
      <c r="N216" s="97">
        <v>0</v>
      </c>
      <c r="O216" s="97">
        <f t="shared" si="24"/>
        <v>0</v>
      </c>
      <c r="P216" t="str">
        <f t="shared" si="25"/>
        <v xml:space="preserve"> </v>
      </c>
    </row>
    <row r="217" spans="1:17" x14ac:dyDescent="0.25">
      <c r="A217" s="95">
        <v>93</v>
      </c>
      <c r="B217" s="103" t="s">
        <v>86</v>
      </c>
      <c r="C217" s="89">
        <v>2.35</v>
      </c>
      <c r="D217" s="89">
        <v>0.35355339059327379</v>
      </c>
      <c r="E217" s="97">
        <f t="shared" si="26"/>
        <v>15.044825131628672</v>
      </c>
      <c r="F217" t="str">
        <f t="shared" si="21"/>
        <v xml:space="preserve"> </v>
      </c>
      <c r="H217" s="89">
        <v>0.55000000000000004</v>
      </c>
      <c r="I217" s="89">
        <v>0.21213203435596384</v>
      </c>
      <c r="J217" s="97">
        <f t="shared" si="22"/>
        <v>38.569460791993421</v>
      </c>
      <c r="K217" t="str">
        <f t="shared" si="23"/>
        <v>Yes</v>
      </c>
      <c r="L217" t="s">
        <v>125</v>
      </c>
      <c r="M217" s="89">
        <v>1.8000000000000003</v>
      </c>
      <c r="N217" s="89">
        <v>0.14142135623730487</v>
      </c>
      <c r="O217" s="97">
        <f t="shared" si="24"/>
        <v>7.8567420131836023</v>
      </c>
      <c r="P217" t="str">
        <f t="shared" si="25"/>
        <v xml:space="preserve"> </v>
      </c>
    </row>
    <row r="218" spans="1:17" x14ac:dyDescent="0.25">
      <c r="A218" s="95">
        <v>114</v>
      </c>
      <c r="B218" s="103" t="s">
        <v>86</v>
      </c>
      <c r="C218" s="89">
        <v>9.6</v>
      </c>
      <c r="D218" s="89">
        <v>2.8284271247461903</v>
      </c>
      <c r="E218" s="97">
        <f t="shared" si="26"/>
        <v>29.462782549439481</v>
      </c>
      <c r="F218" t="str">
        <f t="shared" si="21"/>
        <v>Yes</v>
      </c>
      <c r="G218" s="104">
        <v>3</v>
      </c>
      <c r="H218" s="89">
        <v>2.2000000000000002</v>
      </c>
      <c r="I218" s="89">
        <v>1.4142135623730951</v>
      </c>
      <c r="J218" s="97">
        <f t="shared" si="22"/>
        <v>64.282434653322511</v>
      </c>
      <c r="K218" t="str">
        <f t="shared" si="23"/>
        <v>Yes</v>
      </c>
      <c r="L218" s="105">
        <v>3</v>
      </c>
      <c r="M218" s="89">
        <v>7.3999999999999986</v>
      </c>
      <c r="N218" s="89">
        <v>1.4142135623731</v>
      </c>
      <c r="O218" s="97">
        <f t="shared" si="24"/>
        <v>19.110994086122975</v>
      </c>
      <c r="P218" t="str">
        <f t="shared" si="25"/>
        <v xml:space="preserve"> </v>
      </c>
    </row>
    <row r="219" spans="1:17" x14ac:dyDescent="0.25">
      <c r="A219" s="95">
        <v>115</v>
      </c>
      <c r="B219" s="103" t="s">
        <v>86</v>
      </c>
      <c r="C219" s="89">
        <v>5.85</v>
      </c>
      <c r="D219" s="89">
        <v>2.1920310216782988</v>
      </c>
      <c r="E219" s="97">
        <f t="shared" si="26"/>
        <v>37.470615755184596</v>
      </c>
      <c r="F219" t="str">
        <f t="shared" si="21"/>
        <v>Yes</v>
      </c>
      <c r="G219" s="104">
        <v>3</v>
      </c>
      <c r="H219" s="89">
        <v>0.85000000000000009</v>
      </c>
      <c r="I219" s="89">
        <v>0.35355339059327379</v>
      </c>
      <c r="J219" s="97">
        <f t="shared" si="22"/>
        <v>41.594516540385143</v>
      </c>
      <c r="K219" t="str">
        <f t="shared" si="23"/>
        <v>Yes</v>
      </c>
      <c r="L219" s="105">
        <v>3</v>
      </c>
      <c r="M219" s="89">
        <v>5</v>
      </c>
      <c r="N219" s="89">
        <v>1.8384776310850262</v>
      </c>
      <c r="O219" s="97">
        <f t="shared" si="24"/>
        <v>36.769552621700527</v>
      </c>
      <c r="P219" t="str">
        <f t="shared" si="25"/>
        <v>Yes</v>
      </c>
      <c r="Q219" s="105">
        <v>3</v>
      </c>
    </row>
    <row r="220" spans="1:17" x14ac:dyDescent="0.25">
      <c r="A220" s="95">
        <v>123</v>
      </c>
      <c r="B220" s="103" t="s">
        <v>86</v>
      </c>
      <c r="C220" s="89">
        <v>24.6</v>
      </c>
      <c r="D220" s="89">
        <v>0.84852813742373911</v>
      </c>
      <c r="E220" s="97">
        <f t="shared" si="26"/>
        <v>3.4493013716412153</v>
      </c>
      <c r="F220" t="str">
        <f t="shared" si="21"/>
        <v xml:space="preserve"> </v>
      </c>
      <c r="H220" s="89">
        <v>5.1999999999999993</v>
      </c>
      <c r="I220" s="89">
        <v>0.56568542494924456</v>
      </c>
      <c r="J220" s="97">
        <f t="shared" si="22"/>
        <v>10.878565864408552</v>
      </c>
      <c r="K220" t="str">
        <f t="shared" si="23"/>
        <v xml:space="preserve"> </v>
      </c>
      <c r="M220" s="89">
        <v>19.399999999999999</v>
      </c>
      <c r="N220" s="89">
        <v>1.4142135623730951</v>
      </c>
      <c r="O220" s="97">
        <f t="shared" si="24"/>
        <v>7.2897606307891509</v>
      </c>
      <c r="P220" t="str">
        <f t="shared" si="25"/>
        <v xml:space="preserve"> </v>
      </c>
    </row>
    <row r="221" spans="1:17" x14ac:dyDescent="0.25">
      <c r="A221" s="95">
        <v>182</v>
      </c>
      <c r="B221" s="103" t="s">
        <v>86</v>
      </c>
      <c r="C221" s="89">
        <v>0.95</v>
      </c>
      <c r="D221" s="89">
        <v>0.35355339059327379</v>
      </c>
      <c r="E221" s="97">
        <f t="shared" si="26"/>
        <v>37.216146378239344</v>
      </c>
      <c r="F221" t="str">
        <f t="shared" si="21"/>
        <v>Yes</v>
      </c>
      <c r="G221" s="104">
        <v>3</v>
      </c>
      <c r="H221" s="89">
        <v>0.30000000000000004</v>
      </c>
      <c r="I221" s="89">
        <v>0.14142135623730948</v>
      </c>
      <c r="J221" s="97">
        <f t="shared" si="22"/>
        <v>47.140452079103149</v>
      </c>
      <c r="K221" t="str">
        <f t="shared" si="23"/>
        <v>Yes</v>
      </c>
      <c r="L221" t="s">
        <v>125</v>
      </c>
      <c r="M221" s="89">
        <v>0.64999999999999991</v>
      </c>
      <c r="N221" s="89">
        <v>0.21213203435596462</v>
      </c>
      <c r="O221" s="97">
        <f t="shared" si="24"/>
        <v>32.635697593225331</v>
      </c>
      <c r="P221" t="str">
        <f t="shared" si="25"/>
        <v>Yes</v>
      </c>
      <c r="Q221" t="s">
        <v>125</v>
      </c>
    </row>
    <row r="222" spans="1:17" x14ac:dyDescent="0.25">
      <c r="A222" s="72">
        <v>48</v>
      </c>
      <c r="B222" s="102" t="s">
        <v>84</v>
      </c>
      <c r="C222" s="97">
        <v>4.8</v>
      </c>
      <c r="D222" s="97">
        <v>0</v>
      </c>
      <c r="E222" s="97">
        <f t="shared" si="26"/>
        <v>0</v>
      </c>
      <c r="F222" t="str">
        <f t="shared" si="21"/>
        <v xml:space="preserve"> </v>
      </c>
      <c r="H222" s="97">
        <v>1.2</v>
      </c>
      <c r="I222" s="97">
        <v>0</v>
      </c>
      <c r="J222" s="97">
        <f t="shared" si="22"/>
        <v>0</v>
      </c>
      <c r="K222" t="str">
        <f t="shared" si="23"/>
        <v xml:space="preserve"> </v>
      </c>
      <c r="M222" s="97">
        <v>3.5999999999999996</v>
      </c>
      <c r="N222" s="97">
        <v>0</v>
      </c>
      <c r="O222" s="97">
        <f t="shared" si="24"/>
        <v>0</v>
      </c>
      <c r="P222" t="str">
        <f t="shared" si="25"/>
        <v xml:space="preserve"> </v>
      </c>
    </row>
    <row r="223" spans="1:17" x14ac:dyDescent="0.25">
      <c r="A223" s="95">
        <v>49</v>
      </c>
      <c r="B223" s="103" t="s">
        <v>84</v>
      </c>
      <c r="C223" s="89">
        <v>11.8</v>
      </c>
      <c r="D223" s="89">
        <v>0.84852813742383959</v>
      </c>
      <c r="E223" s="97">
        <f t="shared" si="26"/>
        <v>7.1909164188460979</v>
      </c>
      <c r="F223" t="str">
        <f t="shared" si="21"/>
        <v xml:space="preserve"> </v>
      </c>
      <c r="H223" s="89">
        <v>3.4000000000000004</v>
      </c>
      <c r="I223" s="89">
        <v>0.28284271247461601</v>
      </c>
      <c r="J223" s="97">
        <f t="shared" si="22"/>
        <v>8.3189033080769406</v>
      </c>
      <c r="K223" t="str">
        <f t="shared" si="23"/>
        <v xml:space="preserve"> </v>
      </c>
      <c r="M223" s="89">
        <v>8.3999999999999986</v>
      </c>
      <c r="N223" s="89">
        <v>1.1313708498984891</v>
      </c>
      <c r="O223" s="97">
        <f t="shared" si="24"/>
        <v>13.468700594029634</v>
      </c>
      <c r="P223" t="str">
        <f t="shared" si="25"/>
        <v xml:space="preserve"> </v>
      </c>
    </row>
    <row r="224" spans="1:17" x14ac:dyDescent="0.25">
      <c r="A224" s="95">
        <v>219</v>
      </c>
      <c r="B224" s="103" t="s">
        <v>84</v>
      </c>
      <c r="C224" s="89">
        <v>23.65</v>
      </c>
      <c r="D224" s="89">
        <v>2.3334523779156906</v>
      </c>
      <c r="E224" s="97">
        <f t="shared" si="26"/>
        <v>9.8666062491149713</v>
      </c>
      <c r="F224" t="str">
        <f t="shared" si="21"/>
        <v xml:space="preserve"> </v>
      </c>
      <c r="H224" s="89">
        <v>3.65</v>
      </c>
      <c r="I224" s="89">
        <v>0.49497474683058429</v>
      </c>
      <c r="J224" s="97">
        <f t="shared" si="22"/>
        <v>13.560951967961213</v>
      </c>
      <c r="K224" t="str">
        <f t="shared" si="23"/>
        <v xml:space="preserve"> </v>
      </c>
      <c r="M224" s="89">
        <v>20</v>
      </c>
      <c r="N224" s="89">
        <v>2.8284271247461903</v>
      </c>
      <c r="O224" s="97">
        <f t="shared" si="24"/>
        <v>14.142135623730951</v>
      </c>
      <c r="P224" t="str">
        <f t="shared" si="25"/>
        <v xml:space="preserve"> </v>
      </c>
    </row>
    <row r="225" spans="1:17" x14ac:dyDescent="0.25">
      <c r="A225" s="95">
        <v>140</v>
      </c>
      <c r="B225" s="103" t="s">
        <v>107</v>
      </c>
      <c r="C225" s="89">
        <v>17.8</v>
      </c>
      <c r="D225" s="89">
        <v>0.28284271247449039</v>
      </c>
      <c r="E225" s="97">
        <f t="shared" si="26"/>
        <v>1.5890040026656762</v>
      </c>
      <c r="F225" t="str">
        <f t="shared" si="21"/>
        <v xml:space="preserve"> </v>
      </c>
      <c r="H225" s="89">
        <v>6.8</v>
      </c>
      <c r="I225" s="89">
        <v>0</v>
      </c>
      <c r="J225" s="97">
        <f t="shared" si="22"/>
        <v>0</v>
      </c>
      <c r="K225" t="str">
        <f t="shared" si="23"/>
        <v xml:space="preserve"> </v>
      </c>
      <c r="M225" s="89">
        <v>11</v>
      </c>
      <c r="N225" s="89">
        <v>0.28284271247459086</v>
      </c>
      <c r="O225" s="97">
        <f t="shared" si="24"/>
        <v>2.571297386132644</v>
      </c>
      <c r="P225" t="str">
        <f t="shared" si="25"/>
        <v xml:space="preserve"> </v>
      </c>
    </row>
    <row r="226" spans="1:17" x14ac:dyDescent="0.25">
      <c r="A226" s="95">
        <v>163</v>
      </c>
      <c r="B226" s="103" t="s">
        <v>107</v>
      </c>
      <c r="C226" s="89">
        <v>42.35</v>
      </c>
      <c r="D226" s="89">
        <v>2.3334523779156418</v>
      </c>
      <c r="E226" s="97">
        <f t="shared" si="26"/>
        <v>5.509922970284868</v>
      </c>
      <c r="F226" t="str">
        <f t="shared" si="21"/>
        <v xml:space="preserve"> </v>
      </c>
      <c r="H226" s="89">
        <v>26.35</v>
      </c>
      <c r="I226" s="89">
        <v>0.49497474683024334</v>
      </c>
      <c r="J226" s="97">
        <f t="shared" si="22"/>
        <v>1.8784620373064262</v>
      </c>
      <c r="K226" t="str">
        <f t="shared" si="23"/>
        <v xml:space="preserve"> </v>
      </c>
      <c r="M226" s="89">
        <v>16</v>
      </c>
      <c r="N226" s="89">
        <v>1.8384776310850532</v>
      </c>
      <c r="O226" s="97">
        <f t="shared" si="24"/>
        <v>11.490485194281582</v>
      </c>
      <c r="P226" t="str">
        <f t="shared" si="25"/>
        <v xml:space="preserve"> </v>
      </c>
    </row>
    <row r="227" spans="1:17" x14ac:dyDescent="0.25">
      <c r="A227" s="72">
        <v>213</v>
      </c>
      <c r="B227" s="102" t="s">
        <v>107</v>
      </c>
      <c r="C227" s="97">
        <v>23.4</v>
      </c>
      <c r="D227" s="97">
        <v>1.4142135623730951</v>
      </c>
      <c r="E227" s="97">
        <f t="shared" si="26"/>
        <v>6.0436477024491255</v>
      </c>
      <c r="F227" t="str">
        <f t="shared" si="21"/>
        <v xml:space="preserve"> </v>
      </c>
      <c r="H227" s="97">
        <v>13.2</v>
      </c>
      <c r="I227" s="97">
        <v>0</v>
      </c>
      <c r="J227" s="97">
        <f t="shared" si="22"/>
        <v>0</v>
      </c>
      <c r="K227" t="str">
        <f t="shared" si="23"/>
        <v xml:space="preserve"> </v>
      </c>
      <c r="M227" s="97">
        <v>10.199999999999999</v>
      </c>
      <c r="N227" s="97">
        <v>1.4142135623730951</v>
      </c>
      <c r="O227" s="97">
        <f t="shared" si="24"/>
        <v>13.864838846795053</v>
      </c>
      <c r="P227" t="str">
        <f t="shared" si="25"/>
        <v xml:space="preserve"> </v>
      </c>
    </row>
    <row r="228" spans="1:17" x14ac:dyDescent="0.25">
      <c r="A228" s="95">
        <v>92</v>
      </c>
      <c r="B228" s="103" t="s">
        <v>98</v>
      </c>
      <c r="C228" s="89">
        <v>5.5</v>
      </c>
      <c r="D228" s="89">
        <v>0.70710678118654757</v>
      </c>
      <c r="E228" s="97">
        <f t="shared" si="26"/>
        <v>12.856486930664502</v>
      </c>
      <c r="F228" t="str">
        <f t="shared" si="21"/>
        <v xml:space="preserve"> </v>
      </c>
      <c r="H228" s="89">
        <v>0.4</v>
      </c>
      <c r="I228" s="89">
        <v>0.56568542494923812</v>
      </c>
      <c r="J228" s="97">
        <f t="shared" si="22"/>
        <v>141.42135623730951</v>
      </c>
      <c r="K228" t="str">
        <f t="shared" si="23"/>
        <v>Yes</v>
      </c>
      <c r="L228" s="104">
        <v>3</v>
      </c>
      <c r="M228" s="89">
        <v>5.0999999999999996</v>
      </c>
      <c r="N228" s="89">
        <v>0.14142135623734567</v>
      </c>
      <c r="O228" s="97">
        <f t="shared" si="24"/>
        <v>2.772967769359719</v>
      </c>
      <c r="P228" t="str">
        <f t="shared" si="25"/>
        <v xml:space="preserve"> </v>
      </c>
    </row>
    <row r="229" spans="1:17" x14ac:dyDescent="0.25">
      <c r="A229" s="95">
        <v>96</v>
      </c>
      <c r="B229" s="103" t="s">
        <v>98</v>
      </c>
      <c r="C229" s="89">
        <v>3.4000000000000004</v>
      </c>
      <c r="D229" s="89">
        <v>0.28284271247461601</v>
      </c>
      <c r="E229" s="97">
        <f t="shared" si="26"/>
        <v>8.3189033080769406</v>
      </c>
      <c r="F229" t="str">
        <f t="shared" si="21"/>
        <v xml:space="preserve"> </v>
      </c>
      <c r="H229" s="89">
        <v>0.8</v>
      </c>
      <c r="I229" s="89">
        <v>0.42426406871192845</v>
      </c>
      <c r="J229" s="97">
        <f t="shared" si="22"/>
        <v>53.033008588991052</v>
      </c>
      <c r="K229" t="str">
        <f t="shared" si="23"/>
        <v>Yes</v>
      </c>
      <c r="L229" s="104">
        <v>3</v>
      </c>
      <c r="M229" s="89">
        <v>2.6</v>
      </c>
      <c r="N229" s="89">
        <v>0.141421356237308</v>
      </c>
      <c r="O229" s="97">
        <f t="shared" si="24"/>
        <v>5.4392829322041534</v>
      </c>
      <c r="P229" t="str">
        <f t="shared" si="25"/>
        <v xml:space="preserve"> </v>
      </c>
    </row>
    <row r="230" spans="1:17" x14ac:dyDescent="0.25">
      <c r="A230" s="95">
        <v>184</v>
      </c>
      <c r="B230" s="103" t="s">
        <v>98</v>
      </c>
      <c r="C230" s="89">
        <v>7.25</v>
      </c>
      <c r="D230" s="89">
        <v>0.21213203435596828</v>
      </c>
      <c r="E230" s="97">
        <f t="shared" si="26"/>
        <v>2.9259590945650795</v>
      </c>
      <c r="F230" t="str">
        <f t="shared" si="21"/>
        <v xml:space="preserve"> </v>
      </c>
      <c r="H230" s="89">
        <v>2.9</v>
      </c>
      <c r="I230" s="89">
        <v>0</v>
      </c>
      <c r="J230" s="97">
        <f t="shared" si="22"/>
        <v>0</v>
      </c>
      <c r="K230" t="str">
        <f t="shared" si="23"/>
        <v xml:space="preserve"> </v>
      </c>
      <c r="M230" s="89">
        <v>4.3499999999999996</v>
      </c>
      <c r="N230" s="89">
        <v>0.21213203435596828</v>
      </c>
      <c r="O230" s="97">
        <f t="shared" si="24"/>
        <v>4.8765984909417996</v>
      </c>
      <c r="P230" t="str">
        <f t="shared" si="25"/>
        <v xml:space="preserve"> </v>
      </c>
    </row>
    <row r="231" spans="1:17" x14ac:dyDescent="0.25">
      <c r="A231" s="95">
        <v>70</v>
      </c>
      <c r="B231" s="103" t="s">
        <v>90</v>
      </c>
      <c r="C231" s="89">
        <v>16.8</v>
      </c>
      <c r="D231" s="89">
        <v>1.131370849898464</v>
      </c>
      <c r="E231" s="97">
        <f t="shared" si="26"/>
        <v>6.7343502970146671</v>
      </c>
      <c r="F231" t="str">
        <f t="shared" si="21"/>
        <v xml:space="preserve"> </v>
      </c>
      <c r="H231" s="89">
        <v>3.6</v>
      </c>
      <c r="I231" s="89">
        <v>0.56568542494923824</v>
      </c>
      <c r="J231" s="97">
        <f t="shared" si="22"/>
        <v>15.713484026367727</v>
      </c>
      <c r="K231" t="str">
        <f t="shared" si="23"/>
        <v xml:space="preserve"> </v>
      </c>
      <c r="M231" s="89">
        <v>13.200000000000001</v>
      </c>
      <c r="N231" s="89">
        <v>0.56568542494923202</v>
      </c>
      <c r="O231" s="97">
        <f t="shared" si="24"/>
        <v>4.2854956435547873</v>
      </c>
      <c r="P231" t="str">
        <f t="shared" si="25"/>
        <v xml:space="preserve"> </v>
      </c>
    </row>
    <row r="232" spans="1:17" x14ac:dyDescent="0.25">
      <c r="A232" s="72">
        <v>91</v>
      </c>
      <c r="B232" s="102" t="s">
        <v>90</v>
      </c>
      <c r="C232" s="97">
        <v>21</v>
      </c>
      <c r="D232" s="97">
        <v>0.28284271247469134</v>
      </c>
      <c r="E232" s="97">
        <f t="shared" ref="E232:E263" si="27">(D232/C232)*100</f>
        <v>1.3468700594032921</v>
      </c>
      <c r="F232" t="str">
        <f t="shared" si="21"/>
        <v xml:space="preserve"> </v>
      </c>
      <c r="H232" s="97">
        <v>8.4</v>
      </c>
      <c r="I232" s="97">
        <v>0</v>
      </c>
      <c r="J232" s="97">
        <f t="shared" si="22"/>
        <v>0</v>
      </c>
      <c r="K232" t="str">
        <f t="shared" si="23"/>
        <v xml:space="preserve"> </v>
      </c>
      <c r="M232" s="97">
        <v>12.6</v>
      </c>
      <c r="N232" s="97">
        <v>0.28284271247469134</v>
      </c>
      <c r="O232" s="97">
        <f t="shared" si="24"/>
        <v>2.2447834323388203</v>
      </c>
      <c r="P232" t="str">
        <f t="shared" si="25"/>
        <v xml:space="preserve"> </v>
      </c>
    </row>
    <row r="233" spans="1:17" x14ac:dyDescent="0.25">
      <c r="A233" s="95">
        <v>120</v>
      </c>
      <c r="B233" s="103" t="s">
        <v>90</v>
      </c>
      <c r="C233" s="89">
        <v>7.3000000000000007</v>
      </c>
      <c r="D233" s="89">
        <v>0.14142135623724519</v>
      </c>
      <c r="E233" s="97">
        <f t="shared" si="27"/>
        <v>1.9372788525650027</v>
      </c>
      <c r="F233" t="str">
        <f t="shared" si="21"/>
        <v xml:space="preserve"> </v>
      </c>
      <c r="H233" s="89">
        <v>1.5</v>
      </c>
      <c r="I233" s="89">
        <v>0.70710678118654757</v>
      </c>
      <c r="J233" s="97">
        <f t="shared" si="22"/>
        <v>47.14045207910317</v>
      </c>
      <c r="K233" t="str">
        <f t="shared" si="23"/>
        <v>Yes</v>
      </c>
      <c r="L233" s="104">
        <v>3</v>
      </c>
      <c r="M233" s="89">
        <v>5.8000000000000007</v>
      </c>
      <c r="N233" s="89">
        <v>0.56568542494923202</v>
      </c>
      <c r="O233" s="97">
        <f t="shared" si="24"/>
        <v>9.7531969818833097</v>
      </c>
      <c r="P233" t="str">
        <f t="shared" si="25"/>
        <v xml:space="preserve"> </v>
      </c>
    </row>
    <row r="234" spans="1:17" x14ac:dyDescent="0.25">
      <c r="A234" s="95">
        <v>165</v>
      </c>
      <c r="B234" s="103" t="s">
        <v>90</v>
      </c>
      <c r="C234" s="89">
        <v>16.600000000000001</v>
      </c>
      <c r="D234" s="89">
        <v>0.84852813742373911</v>
      </c>
      <c r="E234" s="97">
        <f t="shared" si="27"/>
        <v>5.1116152856851746</v>
      </c>
      <c r="F234" t="str">
        <f t="shared" si="21"/>
        <v xml:space="preserve"> </v>
      </c>
      <c r="H234" s="89">
        <v>3.8</v>
      </c>
      <c r="I234" s="89">
        <v>0.28284271247462228</v>
      </c>
      <c r="J234" s="97">
        <f t="shared" si="22"/>
        <v>7.4432292756479557</v>
      </c>
      <c r="K234" t="str">
        <f t="shared" si="23"/>
        <v xml:space="preserve"> </v>
      </c>
      <c r="M234" s="89">
        <v>12.8</v>
      </c>
      <c r="N234" s="89">
        <v>1.1313708498984389</v>
      </c>
      <c r="O234" s="97">
        <f t="shared" si="24"/>
        <v>8.8388347648315531</v>
      </c>
      <c r="P234" t="str">
        <f t="shared" si="25"/>
        <v xml:space="preserve"> </v>
      </c>
    </row>
    <row r="235" spans="1:17" x14ac:dyDescent="0.25">
      <c r="A235" s="95">
        <v>169</v>
      </c>
      <c r="B235" s="103" t="s">
        <v>90</v>
      </c>
      <c r="C235" s="89">
        <v>31</v>
      </c>
      <c r="D235" s="89">
        <v>2.8284271247461903</v>
      </c>
      <c r="E235" s="97">
        <f t="shared" si="27"/>
        <v>9.1239584669231952</v>
      </c>
      <c r="F235" t="str">
        <f t="shared" si="21"/>
        <v xml:space="preserve"> </v>
      </c>
      <c r="H235" s="89">
        <v>3</v>
      </c>
      <c r="I235" s="89">
        <v>0</v>
      </c>
      <c r="J235" s="97">
        <f t="shared" si="22"/>
        <v>0</v>
      </c>
      <c r="K235" t="str">
        <f t="shared" si="23"/>
        <v xml:space="preserve"> </v>
      </c>
      <c r="M235" s="89">
        <v>28</v>
      </c>
      <c r="N235" s="89">
        <v>2.8284271247461903</v>
      </c>
      <c r="O235" s="97">
        <f t="shared" si="24"/>
        <v>10.101525445522109</v>
      </c>
      <c r="P235" t="str">
        <f t="shared" si="25"/>
        <v xml:space="preserve"> </v>
      </c>
    </row>
    <row r="236" spans="1:17" x14ac:dyDescent="0.25">
      <c r="A236" s="95">
        <v>183</v>
      </c>
      <c r="B236" s="103" t="s">
        <v>90</v>
      </c>
      <c r="C236" s="89">
        <v>9.3000000000000007</v>
      </c>
      <c r="D236" s="89">
        <v>0.14142135623724519</v>
      </c>
      <c r="E236" s="97">
        <f t="shared" si="27"/>
        <v>1.5206597444865073</v>
      </c>
      <c r="F236" t="str">
        <f t="shared" si="21"/>
        <v xml:space="preserve"> </v>
      </c>
      <c r="H236" s="89">
        <v>1.7000000000000002</v>
      </c>
      <c r="I236" s="89">
        <v>0.141421356237308</v>
      </c>
      <c r="J236" s="97">
        <f t="shared" si="22"/>
        <v>8.3189033080769406</v>
      </c>
      <c r="K236" t="str">
        <f t="shared" si="23"/>
        <v xml:space="preserve"> </v>
      </c>
      <c r="M236" s="89">
        <v>7.6</v>
      </c>
      <c r="N236" s="89">
        <v>0.28284271247461601</v>
      </c>
      <c r="O236" s="97">
        <f t="shared" si="24"/>
        <v>3.7216146378238952</v>
      </c>
      <c r="P236" t="str">
        <f t="shared" si="25"/>
        <v xml:space="preserve"> </v>
      </c>
    </row>
    <row r="237" spans="1:17" x14ac:dyDescent="0.25">
      <c r="A237">
        <v>11</v>
      </c>
      <c r="B237" s="102" t="s">
        <v>64</v>
      </c>
      <c r="C237" s="97">
        <v>4.0999999999999996</v>
      </c>
      <c r="D237" s="97" t="e">
        <v>#DIV/0!</v>
      </c>
      <c r="E237" s="97" t="e">
        <f t="shared" si="27"/>
        <v>#DIV/0!</v>
      </c>
      <c r="F237" t="e">
        <f t="shared" si="21"/>
        <v>#DIV/0!</v>
      </c>
      <c r="H237" s="97">
        <v>1.1000000000000001</v>
      </c>
      <c r="I237" s="97" t="e">
        <v>#DIV/0!</v>
      </c>
      <c r="J237" s="97" t="e">
        <f t="shared" si="22"/>
        <v>#DIV/0!</v>
      </c>
      <c r="K237" t="e">
        <f t="shared" si="23"/>
        <v>#DIV/0!</v>
      </c>
      <c r="M237" s="97">
        <v>2.9999999999999996</v>
      </c>
      <c r="N237" s="97" t="e">
        <v>#DIV/0!</v>
      </c>
      <c r="O237" s="97" t="e">
        <f t="shared" si="24"/>
        <v>#DIV/0!</v>
      </c>
      <c r="P237" t="e">
        <f t="shared" si="25"/>
        <v>#DIV/0!</v>
      </c>
    </row>
    <row r="238" spans="1:17" x14ac:dyDescent="0.25">
      <c r="A238" s="95">
        <v>45</v>
      </c>
      <c r="B238" s="103" t="s">
        <v>64</v>
      </c>
      <c r="C238" s="89">
        <v>1.2</v>
      </c>
      <c r="D238" s="89">
        <v>1.1313708498984762</v>
      </c>
      <c r="E238" s="97">
        <f t="shared" si="27"/>
        <v>94.280904158206354</v>
      </c>
      <c r="F238" t="str">
        <f t="shared" si="21"/>
        <v>Yes</v>
      </c>
      <c r="G238" s="104">
        <v>3</v>
      </c>
      <c r="H238" s="89">
        <v>0.2</v>
      </c>
      <c r="I238" s="89">
        <v>0.28284271247461906</v>
      </c>
      <c r="J238" s="97">
        <f t="shared" si="22"/>
        <v>141.42135623730951</v>
      </c>
      <c r="K238" t="str">
        <f t="shared" si="23"/>
        <v>Yes</v>
      </c>
      <c r="L238" t="s">
        <v>125</v>
      </c>
      <c r="M238" s="89">
        <v>1</v>
      </c>
      <c r="N238" s="89">
        <v>1.4142135623730951</v>
      </c>
      <c r="O238" s="97">
        <f t="shared" si="24"/>
        <v>141.42135623730951</v>
      </c>
      <c r="P238" t="str">
        <f t="shared" si="25"/>
        <v>Yes</v>
      </c>
      <c r="Q238" s="104">
        <v>3</v>
      </c>
    </row>
    <row r="239" spans="1:17" x14ac:dyDescent="0.25">
      <c r="A239" s="95">
        <v>74</v>
      </c>
      <c r="B239" s="103" t="s">
        <v>64</v>
      </c>
      <c r="C239" s="89">
        <v>9.6</v>
      </c>
      <c r="D239" s="89">
        <v>0</v>
      </c>
      <c r="E239" s="97">
        <f t="shared" si="27"/>
        <v>0</v>
      </c>
      <c r="F239" t="str">
        <f t="shared" si="21"/>
        <v xml:space="preserve"> </v>
      </c>
      <c r="H239" s="89">
        <v>2.5999999999999996</v>
      </c>
      <c r="I239" s="89">
        <v>0.28284271247462228</v>
      </c>
      <c r="J239" s="97">
        <f t="shared" si="22"/>
        <v>10.878565864408552</v>
      </c>
      <c r="K239" t="str">
        <f t="shared" si="23"/>
        <v xml:space="preserve"> </v>
      </c>
      <c r="M239" s="89">
        <v>7</v>
      </c>
      <c r="N239" s="89">
        <v>0.28284271247459086</v>
      </c>
      <c r="O239" s="97">
        <f t="shared" si="24"/>
        <v>4.0406101782084409</v>
      </c>
      <c r="P239" t="str">
        <f t="shared" si="25"/>
        <v xml:space="preserve"> </v>
      </c>
    </row>
    <row r="240" spans="1:17" x14ac:dyDescent="0.25">
      <c r="A240" s="95">
        <v>87</v>
      </c>
      <c r="B240" s="103" t="s">
        <v>64</v>
      </c>
      <c r="C240" s="89">
        <v>4.5999999999999996</v>
      </c>
      <c r="D240" s="89">
        <v>0.2828427124746411</v>
      </c>
      <c r="E240" s="97">
        <f t="shared" si="27"/>
        <v>6.1487546190139373</v>
      </c>
      <c r="F240" t="str">
        <f t="shared" si="21"/>
        <v xml:space="preserve"> </v>
      </c>
      <c r="H240" s="89">
        <v>3.3000000000000003</v>
      </c>
      <c r="I240" s="89">
        <v>1.5556349186104039</v>
      </c>
      <c r="J240" s="97">
        <f t="shared" si="22"/>
        <v>47.140452079103149</v>
      </c>
      <c r="K240" t="str">
        <f t="shared" si="23"/>
        <v>Yes</v>
      </c>
      <c r="L240" s="104">
        <v>3</v>
      </c>
      <c r="M240" s="89">
        <v>1.2999999999999998</v>
      </c>
      <c r="N240" s="89">
        <v>1.2727922061357859</v>
      </c>
      <c r="O240" s="97">
        <f t="shared" si="24"/>
        <v>97.90709277967585</v>
      </c>
      <c r="P240" t="str">
        <f t="shared" si="25"/>
        <v>Yes</v>
      </c>
      <c r="Q240" s="105">
        <v>3</v>
      </c>
    </row>
    <row r="241" spans="1:17" x14ac:dyDescent="0.25">
      <c r="A241" s="95">
        <v>150</v>
      </c>
      <c r="B241" s="103" t="s">
        <v>64</v>
      </c>
      <c r="C241" s="89">
        <v>14.2</v>
      </c>
      <c r="D241" s="89">
        <v>0.28284271247469134</v>
      </c>
      <c r="E241" s="97">
        <f t="shared" si="27"/>
        <v>1.991850087849939</v>
      </c>
      <c r="F241" t="str">
        <f t="shared" si="21"/>
        <v xml:space="preserve"> </v>
      </c>
      <c r="H241" s="89">
        <v>3.2</v>
      </c>
      <c r="I241" s="89">
        <v>0.56568542494923513</v>
      </c>
      <c r="J241" s="97">
        <f t="shared" si="22"/>
        <v>17.677669529663596</v>
      </c>
      <c r="K241" t="str">
        <f t="shared" si="23"/>
        <v xml:space="preserve"> </v>
      </c>
      <c r="M241" s="89">
        <v>11</v>
      </c>
      <c r="N241" s="89">
        <v>0.84852813742387312</v>
      </c>
      <c r="O241" s="97">
        <f t="shared" si="24"/>
        <v>7.7138921583988465</v>
      </c>
      <c r="P241" t="str">
        <f t="shared" si="25"/>
        <v xml:space="preserve"> </v>
      </c>
    </row>
    <row r="242" spans="1:17" x14ac:dyDescent="0.25">
      <c r="A242" s="72">
        <v>276</v>
      </c>
      <c r="B242" s="102" t="s">
        <v>64</v>
      </c>
      <c r="C242" s="97">
        <v>12.8</v>
      </c>
      <c r="D242" s="97">
        <v>1.6970562748476961</v>
      </c>
      <c r="E242" s="97">
        <f t="shared" si="27"/>
        <v>13.258252147247623</v>
      </c>
      <c r="F242" t="str">
        <f t="shared" si="21"/>
        <v xml:space="preserve"> </v>
      </c>
      <c r="H242" s="97">
        <v>5</v>
      </c>
      <c r="I242" s="97">
        <v>1.4142135623730951</v>
      </c>
      <c r="J242" s="97">
        <f t="shared" si="22"/>
        <v>28.284271247461902</v>
      </c>
      <c r="K242" t="str">
        <f t="shared" si="23"/>
        <v>Yes</v>
      </c>
      <c r="L242" s="104">
        <v>3</v>
      </c>
      <c r="M242" s="97">
        <v>7.8</v>
      </c>
      <c r="N242" s="97">
        <v>0.28284271247461601</v>
      </c>
      <c r="O242" s="97">
        <f t="shared" si="24"/>
        <v>3.6261886214694359</v>
      </c>
      <c r="P242" t="str">
        <f t="shared" si="25"/>
        <v xml:space="preserve"> </v>
      </c>
    </row>
    <row r="243" spans="1:17" x14ac:dyDescent="0.25">
      <c r="A243" s="95">
        <v>438</v>
      </c>
      <c r="B243" s="103" t="s">
        <v>64</v>
      </c>
      <c r="C243" s="89">
        <v>9.3999999999999986</v>
      </c>
      <c r="D243" s="89">
        <v>0.28284271247469134</v>
      </c>
      <c r="E243" s="97">
        <f t="shared" si="27"/>
        <v>3.008965026326504</v>
      </c>
      <c r="F243" t="str">
        <f t="shared" si="21"/>
        <v xml:space="preserve"> </v>
      </c>
      <c r="H243" s="89">
        <v>2.2000000000000002</v>
      </c>
      <c r="I243" s="89">
        <v>0.28284271247461601</v>
      </c>
      <c r="J243" s="97">
        <f t="shared" si="22"/>
        <v>12.856486930664362</v>
      </c>
      <c r="K243" t="str">
        <f t="shared" si="23"/>
        <v xml:space="preserve"> </v>
      </c>
      <c r="M243" s="89">
        <v>7.1999999999999993</v>
      </c>
      <c r="N243" s="89">
        <v>0.56568542494924456</v>
      </c>
      <c r="O243" s="97">
        <f t="shared" si="24"/>
        <v>7.8567420131839523</v>
      </c>
      <c r="P243" t="str">
        <f t="shared" si="25"/>
        <v xml:space="preserve"> </v>
      </c>
    </row>
    <row r="244" spans="1:17" x14ac:dyDescent="0.25">
      <c r="A244" s="95">
        <v>455</v>
      </c>
      <c r="B244" s="103" t="s">
        <v>64</v>
      </c>
      <c r="C244" s="89">
        <v>8</v>
      </c>
      <c r="D244" s="89">
        <v>5.6568542494923806</v>
      </c>
      <c r="E244" s="97">
        <f t="shared" si="27"/>
        <v>70.710678118654755</v>
      </c>
      <c r="F244" t="str">
        <f t="shared" si="21"/>
        <v>Yes</v>
      </c>
      <c r="G244" s="104">
        <v>3</v>
      </c>
      <c r="H244" s="89">
        <v>4</v>
      </c>
      <c r="I244" s="89">
        <v>0</v>
      </c>
      <c r="J244" s="97">
        <f t="shared" si="22"/>
        <v>0</v>
      </c>
      <c r="K244" t="str">
        <f t="shared" si="23"/>
        <v xml:space="preserve"> </v>
      </c>
      <c r="M244" s="89">
        <v>4</v>
      </c>
      <c r="N244" s="89">
        <v>5.6568542494923806</v>
      </c>
      <c r="O244" s="97">
        <f t="shared" si="24"/>
        <v>141.42135623730951</v>
      </c>
      <c r="P244" t="str">
        <f t="shared" si="25"/>
        <v>Yes</v>
      </c>
      <c r="Q244" s="104">
        <v>3</v>
      </c>
    </row>
    <row r="245" spans="1:17" x14ac:dyDescent="0.25">
      <c r="A245" s="96">
        <v>3</v>
      </c>
      <c r="B245" s="103" t="s">
        <v>60</v>
      </c>
      <c r="C245" s="89">
        <v>3.05</v>
      </c>
      <c r="D245" s="89">
        <v>7.0710678118672834E-2</v>
      </c>
      <c r="E245" s="97">
        <f t="shared" si="27"/>
        <v>2.3183828891368141</v>
      </c>
      <c r="F245" t="str">
        <f t="shared" si="21"/>
        <v xml:space="preserve"> </v>
      </c>
      <c r="H245" s="89">
        <v>1</v>
      </c>
      <c r="I245" s="89">
        <v>0.14142135623731114</v>
      </c>
      <c r="J245" s="97">
        <f t="shared" si="22"/>
        <v>14.142135623731114</v>
      </c>
      <c r="K245" t="str">
        <f t="shared" si="23"/>
        <v xml:space="preserve"> </v>
      </c>
      <c r="M245" s="89">
        <v>2.0499999999999998</v>
      </c>
      <c r="N245" s="89">
        <v>7.0710678118660275E-2</v>
      </c>
      <c r="O245" s="97">
        <f t="shared" si="24"/>
        <v>3.4493013716419649</v>
      </c>
      <c r="P245" t="str">
        <f t="shared" si="25"/>
        <v xml:space="preserve"> </v>
      </c>
    </row>
    <row r="246" spans="1:17" x14ac:dyDescent="0.25">
      <c r="A246" s="96">
        <v>5</v>
      </c>
      <c r="B246" s="103" t="s">
        <v>60</v>
      </c>
      <c r="C246" s="89">
        <v>3.1500000000000004</v>
      </c>
      <c r="D246" s="89">
        <v>7.0710678118622597E-2</v>
      </c>
      <c r="E246" s="97">
        <f t="shared" si="27"/>
        <v>2.2447834323372251</v>
      </c>
      <c r="F246" t="str">
        <f t="shared" si="21"/>
        <v xml:space="preserve"> </v>
      </c>
      <c r="H246" s="89">
        <v>0.65</v>
      </c>
      <c r="I246" s="89">
        <v>0.21213203435596434</v>
      </c>
      <c r="J246" s="97">
        <f t="shared" si="22"/>
        <v>32.635697593225281</v>
      </c>
      <c r="K246" t="str">
        <f t="shared" si="23"/>
        <v>Yes</v>
      </c>
      <c r="L246" t="s">
        <v>125</v>
      </c>
      <c r="M246" s="89">
        <v>2.5</v>
      </c>
      <c r="N246" s="89">
        <v>0.14142135623732055</v>
      </c>
      <c r="O246" s="97">
        <f t="shared" si="24"/>
        <v>5.656854249492822</v>
      </c>
      <c r="P246" t="str">
        <f t="shared" si="25"/>
        <v xml:space="preserve"> </v>
      </c>
    </row>
    <row r="247" spans="1:17" x14ac:dyDescent="0.25">
      <c r="A247">
        <v>14</v>
      </c>
      <c r="B247" s="102" t="s">
        <v>60</v>
      </c>
      <c r="C247" s="97">
        <v>3.25</v>
      </c>
      <c r="D247" s="97">
        <v>7.0710678118672834E-2</v>
      </c>
      <c r="E247" s="97">
        <f t="shared" si="27"/>
        <v>2.175713172882241</v>
      </c>
      <c r="F247" t="str">
        <f t="shared" si="21"/>
        <v xml:space="preserve"> </v>
      </c>
      <c r="H247" s="97">
        <v>0.6</v>
      </c>
      <c r="I247" s="97">
        <v>0</v>
      </c>
      <c r="J247" s="97">
        <f t="shared" si="22"/>
        <v>0</v>
      </c>
      <c r="K247" t="str">
        <f t="shared" si="23"/>
        <v xml:space="preserve"> </v>
      </c>
      <c r="M247" s="97">
        <v>2.65</v>
      </c>
      <c r="N247" s="97">
        <v>7.0710678118647716E-2</v>
      </c>
      <c r="O247" s="97">
        <f t="shared" si="24"/>
        <v>2.6683274761753855</v>
      </c>
      <c r="P247" t="str">
        <f t="shared" si="25"/>
        <v xml:space="preserve"> </v>
      </c>
    </row>
    <row r="248" spans="1:17" x14ac:dyDescent="0.25">
      <c r="A248" s="95">
        <v>89</v>
      </c>
      <c r="B248" s="103" t="s">
        <v>60</v>
      </c>
      <c r="C248" s="89">
        <v>5.2</v>
      </c>
      <c r="D248" s="89">
        <v>0</v>
      </c>
      <c r="E248" s="97">
        <f t="shared" si="27"/>
        <v>0</v>
      </c>
      <c r="F248" t="str">
        <f t="shared" si="21"/>
        <v xml:space="preserve"> </v>
      </c>
      <c r="H248" s="89">
        <v>1.5</v>
      </c>
      <c r="I248" s="89">
        <v>0.14142135623731114</v>
      </c>
      <c r="J248" s="97">
        <f t="shared" si="22"/>
        <v>9.4280904158207424</v>
      </c>
      <c r="K248" t="str">
        <f t="shared" si="23"/>
        <v xml:space="preserve"> </v>
      </c>
      <c r="M248" s="89">
        <v>3.7</v>
      </c>
      <c r="N248" s="89">
        <v>0.141421356237308</v>
      </c>
      <c r="O248" s="97">
        <f t="shared" si="24"/>
        <v>3.8221988172245402</v>
      </c>
      <c r="P248" t="str">
        <f t="shared" si="25"/>
        <v xml:space="preserve"> </v>
      </c>
    </row>
    <row r="249" spans="1:17" x14ac:dyDescent="0.25">
      <c r="A249" s="95">
        <v>98</v>
      </c>
      <c r="B249" s="103" t="s">
        <v>60</v>
      </c>
      <c r="C249" s="89">
        <v>2.0999999999999996</v>
      </c>
      <c r="D249" s="89">
        <v>0.28284271247462228</v>
      </c>
      <c r="E249" s="97">
        <f t="shared" si="27"/>
        <v>13.468700594029634</v>
      </c>
      <c r="F249" t="str">
        <f t="shared" si="21"/>
        <v xml:space="preserve"> </v>
      </c>
      <c r="H249" s="89">
        <v>0.25</v>
      </c>
      <c r="I249" s="89">
        <v>0.35355339059327379</v>
      </c>
      <c r="J249" s="97">
        <f t="shared" si="22"/>
        <v>141.42135623730951</v>
      </c>
      <c r="K249" t="str">
        <f t="shared" si="23"/>
        <v>Yes</v>
      </c>
      <c r="L249" s="104">
        <v>3</v>
      </c>
      <c r="M249" s="89">
        <v>1.8499999999999999</v>
      </c>
      <c r="N249" s="89">
        <v>7.0710678118660275E-2</v>
      </c>
      <c r="O249" s="97">
        <f t="shared" si="24"/>
        <v>3.8221988172248795</v>
      </c>
      <c r="P249" t="str">
        <f t="shared" si="25"/>
        <v xml:space="preserve"> </v>
      </c>
    </row>
    <row r="250" spans="1:17" x14ac:dyDescent="0.25">
      <c r="A250" s="95">
        <v>197</v>
      </c>
      <c r="B250" s="103" t="s">
        <v>60</v>
      </c>
      <c r="C250" s="89">
        <v>16</v>
      </c>
      <c r="D250" s="89">
        <v>1.131370849898464</v>
      </c>
      <c r="E250" s="97">
        <f t="shared" si="27"/>
        <v>7.0710678118654</v>
      </c>
      <c r="F250" t="str">
        <f t="shared" si="21"/>
        <v xml:space="preserve"> </v>
      </c>
      <c r="H250" s="89">
        <v>2</v>
      </c>
      <c r="I250" s="89">
        <v>1.1313708498984758</v>
      </c>
      <c r="J250" s="97">
        <f t="shared" si="22"/>
        <v>56.56854249492379</v>
      </c>
      <c r="K250" t="str">
        <f t="shared" si="23"/>
        <v>Yes</v>
      </c>
      <c r="L250" s="104">
        <v>3</v>
      </c>
      <c r="M250" s="89">
        <v>14</v>
      </c>
      <c r="N250" s="89">
        <v>0</v>
      </c>
      <c r="O250" s="97">
        <f t="shared" si="24"/>
        <v>0</v>
      </c>
      <c r="P250" t="str">
        <f t="shared" si="25"/>
        <v xml:space="preserve"> </v>
      </c>
    </row>
    <row r="251" spans="1:17" x14ac:dyDescent="0.25">
      <c r="A251" s="95">
        <v>454</v>
      </c>
      <c r="B251" s="103" t="s">
        <v>60</v>
      </c>
      <c r="C251" s="89">
        <v>13.4</v>
      </c>
      <c r="D251" s="89">
        <v>0</v>
      </c>
      <c r="E251" s="97">
        <f t="shared" si="27"/>
        <v>0</v>
      </c>
      <c r="F251" t="str">
        <f t="shared" si="21"/>
        <v xml:space="preserve"> </v>
      </c>
      <c r="H251" s="89">
        <v>0.4</v>
      </c>
      <c r="I251" s="89">
        <v>0.28284271247461895</v>
      </c>
      <c r="J251" s="97">
        <f t="shared" si="22"/>
        <v>70.710678118654741</v>
      </c>
      <c r="K251" t="str">
        <f t="shared" si="23"/>
        <v>Yes</v>
      </c>
      <c r="L251" t="s">
        <v>125</v>
      </c>
      <c r="M251" s="89">
        <v>13</v>
      </c>
      <c r="N251" s="89">
        <v>0.28284271247469134</v>
      </c>
      <c r="O251" s="97">
        <f t="shared" si="24"/>
        <v>2.175713172882241</v>
      </c>
      <c r="P251" t="str">
        <f t="shared" si="25"/>
        <v xml:space="preserve"> </v>
      </c>
    </row>
    <row r="252" spans="1:17" x14ac:dyDescent="0.25">
      <c r="A252" s="72" t="s">
        <v>43</v>
      </c>
      <c r="B252" s="102" t="s">
        <v>60</v>
      </c>
      <c r="C252" s="97">
        <v>0.3</v>
      </c>
      <c r="D252" s="97">
        <v>0.42426406871192851</v>
      </c>
      <c r="E252" s="97">
        <f t="shared" si="27"/>
        <v>141.42135623730951</v>
      </c>
      <c r="F252" t="str">
        <f t="shared" si="21"/>
        <v>Yes</v>
      </c>
      <c r="G252" s="104">
        <v>3</v>
      </c>
      <c r="H252" s="97">
        <v>0.3</v>
      </c>
      <c r="I252" s="97">
        <v>0.42426406871192851</v>
      </c>
      <c r="J252" s="97">
        <f t="shared" si="22"/>
        <v>141.42135623730951</v>
      </c>
      <c r="K252" t="str">
        <f t="shared" si="23"/>
        <v>Yes</v>
      </c>
      <c r="L252" s="105">
        <v>3</v>
      </c>
      <c r="M252" s="97">
        <v>0</v>
      </c>
      <c r="N252" s="97">
        <v>0</v>
      </c>
      <c r="O252" s="97" t="e">
        <f t="shared" si="24"/>
        <v>#DIV/0!</v>
      </c>
      <c r="P252" t="e">
        <f t="shared" si="25"/>
        <v>#DIV/0!</v>
      </c>
    </row>
    <row r="253" spans="1:17" x14ac:dyDescent="0.25">
      <c r="A253" s="95">
        <v>18</v>
      </c>
      <c r="B253" s="103" t="s">
        <v>69</v>
      </c>
      <c r="C253" s="89">
        <v>0.9</v>
      </c>
      <c r="D253" s="89">
        <v>0.14142135623730956</v>
      </c>
      <c r="E253" s="97">
        <f t="shared" si="27"/>
        <v>15.713484026367727</v>
      </c>
      <c r="F253" t="str">
        <f t="shared" si="21"/>
        <v xml:space="preserve"> </v>
      </c>
      <c r="H253" s="89">
        <v>0.5</v>
      </c>
      <c r="I253" s="89">
        <v>0.28284271247461895</v>
      </c>
      <c r="J253" s="97">
        <f t="shared" si="22"/>
        <v>56.56854249492379</v>
      </c>
      <c r="K253" t="str">
        <f t="shared" si="23"/>
        <v>Yes</v>
      </c>
      <c r="L253" t="s">
        <v>125</v>
      </c>
      <c r="M253" s="89">
        <v>0.4</v>
      </c>
      <c r="N253" s="89">
        <v>0.14142135623730936</v>
      </c>
      <c r="O253" s="97">
        <f t="shared" si="24"/>
        <v>35.355339059327342</v>
      </c>
      <c r="P253" t="str">
        <f t="shared" si="25"/>
        <v>Yes</v>
      </c>
      <c r="Q253" t="s">
        <v>125</v>
      </c>
    </row>
    <row r="254" spans="1:17" x14ac:dyDescent="0.25">
      <c r="A254" s="95">
        <v>21</v>
      </c>
      <c r="B254" s="103" t="s">
        <v>69</v>
      </c>
      <c r="C254" s="89">
        <v>2.2000000000000002</v>
      </c>
      <c r="D254" s="89">
        <v>0.1414213562373017</v>
      </c>
      <c r="E254" s="97">
        <f t="shared" si="27"/>
        <v>6.4282434653318958</v>
      </c>
      <c r="F254" t="str">
        <f t="shared" si="21"/>
        <v xml:space="preserve"> </v>
      </c>
      <c r="H254" s="89">
        <v>0.3</v>
      </c>
      <c r="I254" s="89" t="e">
        <v>#DIV/0!</v>
      </c>
      <c r="J254" s="97" t="e">
        <f t="shared" si="22"/>
        <v>#DIV/0!</v>
      </c>
      <c r="K254" t="e">
        <f t="shared" si="23"/>
        <v>#DIV/0!</v>
      </c>
      <c r="M254" s="89">
        <v>1.9999999999999998</v>
      </c>
      <c r="N254" s="89" t="e">
        <v>#DIV/0!</v>
      </c>
      <c r="O254" s="97" t="e">
        <f t="shared" si="24"/>
        <v>#DIV/0!</v>
      </c>
      <c r="P254" t="e">
        <f t="shared" si="25"/>
        <v>#DIV/0!</v>
      </c>
    </row>
    <row r="255" spans="1:17" x14ac:dyDescent="0.25">
      <c r="A255" s="95">
        <v>36</v>
      </c>
      <c r="B255" s="103" t="s">
        <v>69</v>
      </c>
      <c r="C255" s="89">
        <v>3.9000000000000004</v>
      </c>
      <c r="D255" s="89">
        <v>0.42426406871192401</v>
      </c>
      <c r="E255" s="97">
        <f t="shared" si="27"/>
        <v>10.878565864408307</v>
      </c>
      <c r="F255" t="str">
        <f t="shared" si="21"/>
        <v xml:space="preserve"> </v>
      </c>
      <c r="H255" s="89">
        <v>1.2000000000000002</v>
      </c>
      <c r="I255" s="89">
        <v>0.5656854249492379</v>
      </c>
      <c r="J255" s="97">
        <f t="shared" si="22"/>
        <v>47.140452079103149</v>
      </c>
      <c r="K255" t="str">
        <f t="shared" si="23"/>
        <v>Yes</v>
      </c>
      <c r="L255" s="104">
        <v>3</v>
      </c>
      <c r="M255" s="89">
        <v>2.7</v>
      </c>
      <c r="N255" s="89">
        <v>0.1414213562373017</v>
      </c>
      <c r="O255" s="97">
        <f t="shared" si="24"/>
        <v>5.2378280087889513</v>
      </c>
      <c r="P255" t="str">
        <f t="shared" si="25"/>
        <v xml:space="preserve"> </v>
      </c>
    </row>
    <row r="256" spans="1:17" x14ac:dyDescent="0.25">
      <c r="A256" s="95">
        <v>44</v>
      </c>
      <c r="B256" s="103" t="s">
        <v>69</v>
      </c>
      <c r="C256" s="89">
        <v>14.600000000000001</v>
      </c>
      <c r="D256" s="89">
        <v>0.28284271247449039</v>
      </c>
      <c r="E256" s="97">
        <f t="shared" si="27"/>
        <v>1.9372788525650027</v>
      </c>
      <c r="F256" t="str">
        <f t="shared" si="21"/>
        <v xml:space="preserve"> </v>
      </c>
      <c r="H256" s="89">
        <v>11</v>
      </c>
      <c r="I256" s="89">
        <v>0.28284271247459086</v>
      </c>
      <c r="J256" s="97">
        <f t="shared" si="22"/>
        <v>2.571297386132644</v>
      </c>
      <c r="K256" t="str">
        <f t="shared" si="23"/>
        <v xml:space="preserve"> </v>
      </c>
      <c r="M256" s="89">
        <v>3.6000000000000005</v>
      </c>
      <c r="N256" s="89">
        <v>0.56568542494923824</v>
      </c>
      <c r="O256" s="97">
        <f t="shared" si="24"/>
        <v>15.713484026367727</v>
      </c>
      <c r="P256" t="str">
        <f t="shared" si="25"/>
        <v xml:space="preserve"> </v>
      </c>
    </row>
    <row r="257" spans="1:17" x14ac:dyDescent="0.25">
      <c r="A257" s="72">
        <v>112</v>
      </c>
      <c r="B257" s="102" t="s">
        <v>69</v>
      </c>
      <c r="C257" s="97">
        <v>1.6</v>
      </c>
      <c r="D257" s="97">
        <v>0.14142135623730487</v>
      </c>
      <c r="E257" s="97">
        <f t="shared" si="27"/>
        <v>8.8388347648315531</v>
      </c>
      <c r="F257" t="str">
        <f t="shared" si="21"/>
        <v xml:space="preserve"> </v>
      </c>
      <c r="H257" s="97">
        <v>0.7</v>
      </c>
      <c r="I257" s="97">
        <v>0</v>
      </c>
      <c r="J257" s="97">
        <f t="shared" si="22"/>
        <v>0</v>
      </c>
      <c r="K257" t="str">
        <f t="shared" si="23"/>
        <v xml:space="preserve"> </v>
      </c>
      <c r="M257" s="97">
        <v>0.9</v>
      </c>
      <c r="N257" s="97">
        <v>0.14142135623730956</v>
      </c>
      <c r="O257" s="97">
        <f t="shared" si="24"/>
        <v>15.713484026367727</v>
      </c>
      <c r="P257" t="str">
        <f t="shared" si="25"/>
        <v xml:space="preserve"> </v>
      </c>
    </row>
    <row r="258" spans="1:17" x14ac:dyDescent="0.25">
      <c r="A258" s="95">
        <v>139</v>
      </c>
      <c r="B258" s="103" t="s">
        <v>69</v>
      </c>
      <c r="C258" s="89">
        <v>6.8000000000000007</v>
      </c>
      <c r="D258" s="89">
        <v>0.56568542494923202</v>
      </c>
      <c r="E258" s="97">
        <f t="shared" si="27"/>
        <v>8.3189033080769406</v>
      </c>
      <c r="F258" t="str">
        <f t="shared" ref="F258:F271" si="28">IF(E258&gt;25, "Yes", " ")</f>
        <v xml:space="preserve"> </v>
      </c>
      <c r="H258" s="89">
        <v>3</v>
      </c>
      <c r="I258" s="89">
        <v>0.84852813742385635</v>
      </c>
      <c r="J258" s="97">
        <f t="shared" ref="J258:J271" si="29">(I258/H258)*100</f>
        <v>28.284271247461877</v>
      </c>
      <c r="K258" t="str">
        <f t="shared" ref="K258:K271" si="30">IF(J258&gt;25, "Yes", " ")</f>
        <v>Yes</v>
      </c>
      <c r="L258" s="104">
        <v>3</v>
      </c>
      <c r="M258" s="89">
        <v>3.8</v>
      </c>
      <c r="N258" s="89">
        <v>0.28284271247462228</v>
      </c>
      <c r="O258" s="97">
        <f t="shared" ref="O258:O271" si="31">(N258/M258)*100</f>
        <v>7.4432292756479557</v>
      </c>
      <c r="P258" t="str">
        <f t="shared" ref="P258:P271" si="32">IF(O258&gt;25, "Yes", " ")</f>
        <v xml:space="preserve"> </v>
      </c>
    </row>
    <row r="259" spans="1:17" x14ac:dyDescent="0.25">
      <c r="A259" s="95">
        <v>186</v>
      </c>
      <c r="B259" s="103" t="s">
        <v>69</v>
      </c>
      <c r="C259" s="89">
        <v>12.2</v>
      </c>
      <c r="D259" s="89">
        <v>3.6769552621700603</v>
      </c>
      <c r="E259" s="97">
        <f t="shared" si="27"/>
        <v>30.138977558770986</v>
      </c>
      <c r="F259" t="str">
        <f t="shared" si="28"/>
        <v>Yes</v>
      </c>
      <c r="G259" s="104">
        <v>3</v>
      </c>
      <c r="H259" s="89">
        <v>5.8</v>
      </c>
      <c r="I259" s="89">
        <v>1.4142135623730951</v>
      </c>
      <c r="J259" s="97">
        <f t="shared" si="29"/>
        <v>24.382992454708539</v>
      </c>
      <c r="K259" t="str">
        <f t="shared" si="30"/>
        <v xml:space="preserve"> </v>
      </c>
      <c r="M259" s="89">
        <v>6.4</v>
      </c>
      <c r="N259" s="89">
        <v>2.2627416997969467</v>
      </c>
      <c r="O259" s="97">
        <f t="shared" si="31"/>
        <v>35.355339059327292</v>
      </c>
      <c r="P259" t="str">
        <f t="shared" si="32"/>
        <v>Yes</v>
      </c>
      <c r="Q259" s="104">
        <v>3</v>
      </c>
    </row>
    <row r="260" spans="1:17" x14ac:dyDescent="0.25">
      <c r="A260" s="95">
        <v>32</v>
      </c>
      <c r="B260" s="103" t="s">
        <v>74</v>
      </c>
      <c r="C260" s="89">
        <v>3.1</v>
      </c>
      <c r="D260" s="89">
        <v>0.141421356237308</v>
      </c>
      <c r="E260" s="97">
        <f t="shared" si="27"/>
        <v>4.5619792334615488</v>
      </c>
      <c r="F260" t="str">
        <f t="shared" si="28"/>
        <v xml:space="preserve"> </v>
      </c>
      <c r="H260" s="89">
        <v>0.2</v>
      </c>
      <c r="I260" s="89">
        <v>0.28284271247461906</v>
      </c>
      <c r="J260" s="97">
        <f t="shared" si="29"/>
        <v>141.42135623730951</v>
      </c>
      <c r="K260" t="str">
        <f t="shared" si="30"/>
        <v>Yes</v>
      </c>
      <c r="L260" t="s">
        <v>125</v>
      </c>
      <c r="M260" s="89">
        <v>2.9000000000000004</v>
      </c>
      <c r="N260" s="89">
        <v>0.42426406871192818</v>
      </c>
      <c r="O260" s="97">
        <f t="shared" si="31"/>
        <v>14.629795472825109</v>
      </c>
      <c r="P260" t="str">
        <f t="shared" si="32"/>
        <v xml:space="preserve"> </v>
      </c>
    </row>
    <row r="261" spans="1:17" x14ac:dyDescent="0.25">
      <c r="A261" s="95">
        <v>33</v>
      </c>
      <c r="B261" s="103" t="s">
        <v>74</v>
      </c>
      <c r="C261" s="89">
        <v>1.5</v>
      </c>
      <c r="D261" s="89">
        <v>0.42426406871192818</v>
      </c>
      <c r="E261" s="97">
        <f t="shared" si="27"/>
        <v>28.284271247461877</v>
      </c>
      <c r="F261" t="str">
        <f t="shared" si="28"/>
        <v>Yes</v>
      </c>
      <c r="G261" s="104">
        <v>3</v>
      </c>
      <c r="H261" s="89">
        <v>0.5</v>
      </c>
      <c r="I261" s="89">
        <v>0.14142135623730956</v>
      </c>
      <c r="J261" s="97">
        <f t="shared" si="29"/>
        <v>28.284271247461913</v>
      </c>
      <c r="K261" t="str">
        <f t="shared" si="30"/>
        <v>Yes</v>
      </c>
      <c r="L261" t="s">
        <v>125</v>
      </c>
      <c r="M261" s="89">
        <v>1</v>
      </c>
      <c r="N261" s="89">
        <v>0.28284271247461912</v>
      </c>
      <c r="O261" s="97">
        <f t="shared" si="31"/>
        <v>28.284271247461913</v>
      </c>
      <c r="P261" t="str">
        <f t="shared" si="32"/>
        <v>Yes</v>
      </c>
      <c r="Q261" t="s">
        <v>125</v>
      </c>
    </row>
    <row r="262" spans="1:17" x14ac:dyDescent="0.25">
      <c r="A262" s="72">
        <v>39</v>
      </c>
      <c r="B262" s="102" t="s">
        <v>74</v>
      </c>
      <c r="C262" s="97">
        <v>0.9</v>
      </c>
      <c r="D262" s="97">
        <v>0.14142135623730956</v>
      </c>
      <c r="E262" s="97">
        <f t="shared" si="27"/>
        <v>15.713484026367727</v>
      </c>
      <c r="F262" t="str">
        <f t="shared" si="28"/>
        <v xml:space="preserve"> </v>
      </c>
      <c r="H262" s="97">
        <v>0.1</v>
      </c>
      <c r="I262" s="97">
        <v>0.14142135623730953</v>
      </c>
      <c r="J262" s="97">
        <f t="shared" si="29"/>
        <v>141.42135623730951</v>
      </c>
      <c r="K262" t="str">
        <f t="shared" si="30"/>
        <v>Yes</v>
      </c>
      <c r="L262" t="s">
        <v>125</v>
      </c>
      <c r="M262" s="97">
        <v>0.8</v>
      </c>
      <c r="N262" s="97">
        <v>0</v>
      </c>
      <c r="O262" s="97">
        <f t="shared" si="31"/>
        <v>0</v>
      </c>
      <c r="P262" t="str">
        <f t="shared" si="32"/>
        <v xml:space="preserve"> </v>
      </c>
    </row>
    <row r="263" spans="1:17" x14ac:dyDescent="0.25">
      <c r="A263" s="95">
        <v>110</v>
      </c>
      <c r="B263" s="103" t="s">
        <v>74</v>
      </c>
      <c r="C263" s="89">
        <v>3.6</v>
      </c>
      <c r="D263" s="89">
        <v>0</v>
      </c>
      <c r="E263" s="97">
        <f t="shared" si="27"/>
        <v>0</v>
      </c>
      <c r="F263" t="str">
        <f t="shared" si="28"/>
        <v xml:space="preserve"> </v>
      </c>
      <c r="H263" s="89">
        <v>1.2</v>
      </c>
      <c r="I263" s="89">
        <v>0</v>
      </c>
      <c r="J263" s="97">
        <f t="shared" si="29"/>
        <v>0</v>
      </c>
      <c r="K263" t="str">
        <f t="shared" si="30"/>
        <v xml:space="preserve"> </v>
      </c>
      <c r="M263" s="89">
        <v>2.4000000000000004</v>
      </c>
      <c r="N263" s="89">
        <v>0</v>
      </c>
      <c r="O263" s="97">
        <f t="shared" si="31"/>
        <v>0</v>
      </c>
      <c r="P263" t="str">
        <f t="shared" si="32"/>
        <v xml:space="preserve"> </v>
      </c>
    </row>
    <row r="264" spans="1:17" x14ac:dyDescent="0.25">
      <c r="A264" s="95">
        <v>145</v>
      </c>
      <c r="B264" s="103" t="s">
        <v>74</v>
      </c>
      <c r="C264" s="89">
        <v>3.3</v>
      </c>
      <c r="D264" s="89">
        <v>0.14142135623732055</v>
      </c>
      <c r="E264" s="97">
        <f t="shared" ref="E264:E271" si="33">(D264/C264)*100</f>
        <v>4.2854956435551683</v>
      </c>
      <c r="F264" t="str">
        <f t="shared" si="28"/>
        <v xml:space="preserve"> </v>
      </c>
      <c r="H264" s="89">
        <v>1.3</v>
      </c>
      <c r="I264" s="89">
        <v>0.98994949366116658</v>
      </c>
      <c r="J264" s="97">
        <f t="shared" si="29"/>
        <v>76.149961050858963</v>
      </c>
      <c r="K264" t="str">
        <f t="shared" si="30"/>
        <v>Yes</v>
      </c>
      <c r="L264" s="104">
        <v>3</v>
      </c>
      <c r="M264" s="89">
        <v>2</v>
      </c>
      <c r="N264" s="89">
        <v>0.84852813742385735</v>
      </c>
      <c r="O264" s="97">
        <f t="shared" si="31"/>
        <v>42.426406871192867</v>
      </c>
      <c r="P264" t="str">
        <f t="shared" si="32"/>
        <v>Yes</v>
      </c>
      <c r="Q264" s="105">
        <v>3</v>
      </c>
    </row>
    <row r="265" spans="1:17" x14ac:dyDescent="0.25">
      <c r="A265" s="95" t="s">
        <v>49</v>
      </c>
      <c r="B265" s="103" t="s">
        <v>74</v>
      </c>
      <c r="C265" s="89">
        <v>3.4000000000000004</v>
      </c>
      <c r="D265" s="89">
        <v>0.28284271247461601</v>
      </c>
      <c r="E265" s="97">
        <f t="shared" si="33"/>
        <v>8.3189033080769406</v>
      </c>
      <c r="F265" t="str">
        <f t="shared" si="28"/>
        <v xml:space="preserve"> </v>
      </c>
      <c r="H265" s="89">
        <v>1.2999999999999998</v>
      </c>
      <c r="I265" s="89">
        <v>0.14142135623731114</v>
      </c>
      <c r="J265" s="97">
        <f t="shared" si="29"/>
        <v>10.878565864408552</v>
      </c>
      <c r="K265" t="str">
        <f t="shared" si="30"/>
        <v xml:space="preserve"> </v>
      </c>
      <c r="M265" s="89">
        <v>2.1000000000000005</v>
      </c>
      <c r="N265" s="89">
        <v>0.42426406871192818</v>
      </c>
      <c r="O265" s="97">
        <f t="shared" si="31"/>
        <v>20.203050891044192</v>
      </c>
      <c r="P265" t="str">
        <f t="shared" si="32"/>
        <v xml:space="preserve"> </v>
      </c>
    </row>
    <row r="266" spans="1:17" x14ac:dyDescent="0.25">
      <c r="A266" s="95">
        <v>274</v>
      </c>
      <c r="B266" s="103" t="s">
        <v>111</v>
      </c>
      <c r="C266" s="89">
        <v>1</v>
      </c>
      <c r="D266" s="89">
        <v>0.28284271247461912</v>
      </c>
      <c r="E266" s="97">
        <f t="shared" si="33"/>
        <v>28.284271247461913</v>
      </c>
      <c r="F266" t="str">
        <f t="shared" si="28"/>
        <v>Yes</v>
      </c>
      <c r="G266" t="s">
        <v>125</v>
      </c>
      <c r="H266" s="89">
        <v>0.2</v>
      </c>
      <c r="I266" s="89">
        <v>0.28284271247461906</v>
      </c>
      <c r="J266" s="97">
        <f t="shared" si="29"/>
        <v>141.42135623730951</v>
      </c>
      <c r="K266" t="str">
        <f t="shared" si="30"/>
        <v>Yes</v>
      </c>
      <c r="L266" t="s">
        <v>125</v>
      </c>
      <c r="M266" s="89">
        <v>0.8</v>
      </c>
      <c r="N266" s="89">
        <v>0</v>
      </c>
      <c r="O266" s="97">
        <f t="shared" si="31"/>
        <v>0</v>
      </c>
      <c r="P266" t="str">
        <f t="shared" si="32"/>
        <v xml:space="preserve"> </v>
      </c>
    </row>
    <row r="267" spans="1:17" x14ac:dyDescent="0.25">
      <c r="A267" s="72">
        <v>411</v>
      </c>
      <c r="B267" s="102" t="s">
        <v>111</v>
      </c>
      <c r="C267" s="97">
        <v>10.100000000000001</v>
      </c>
      <c r="D267" s="97">
        <v>0.42426406871190303</v>
      </c>
      <c r="E267" s="97">
        <f t="shared" si="33"/>
        <v>4.2006343436822071</v>
      </c>
      <c r="F267" t="str">
        <f t="shared" si="28"/>
        <v xml:space="preserve"> </v>
      </c>
      <c r="H267" s="97">
        <v>2.4</v>
      </c>
      <c r="I267" s="97">
        <v>0.56568542494923824</v>
      </c>
      <c r="J267" s="97">
        <f t="shared" si="29"/>
        <v>23.570226039551596</v>
      </c>
      <c r="K267" t="str">
        <f t="shared" si="30"/>
        <v xml:space="preserve"> </v>
      </c>
      <c r="M267" s="97">
        <v>7.7000000000000011</v>
      </c>
      <c r="N267" s="97">
        <v>0.14142135623729543</v>
      </c>
      <c r="O267" s="97">
        <f t="shared" si="31"/>
        <v>1.8366409900947456</v>
      </c>
      <c r="P267" t="str">
        <f t="shared" si="32"/>
        <v xml:space="preserve"> </v>
      </c>
    </row>
    <row r="268" spans="1:17" x14ac:dyDescent="0.25">
      <c r="A268" s="95">
        <v>72</v>
      </c>
      <c r="B268" s="103" t="s">
        <v>65</v>
      </c>
      <c r="C268" s="89">
        <v>10.75</v>
      </c>
      <c r="D268" s="89">
        <v>7.0710678118622597E-2</v>
      </c>
      <c r="E268" s="97">
        <f t="shared" si="33"/>
        <v>0.65777374994067528</v>
      </c>
      <c r="F268" t="str">
        <f t="shared" si="28"/>
        <v xml:space="preserve"> </v>
      </c>
      <c r="H268" s="89">
        <v>3.7</v>
      </c>
      <c r="I268" s="89">
        <v>0.14142135623729543</v>
      </c>
      <c r="J268" s="97">
        <f t="shared" si="29"/>
        <v>3.8221988172242005</v>
      </c>
      <c r="K268" t="str">
        <f t="shared" si="30"/>
        <v xml:space="preserve"> </v>
      </c>
      <c r="M268" s="89">
        <v>7.0500000000000007</v>
      </c>
      <c r="N268" s="89">
        <v>0.21213203435596828</v>
      </c>
      <c r="O268" s="97">
        <f t="shared" si="31"/>
        <v>3.0089650263257908</v>
      </c>
      <c r="P268" t="str">
        <f t="shared" si="32"/>
        <v xml:space="preserve"> </v>
      </c>
    </row>
    <row r="269" spans="1:17" x14ac:dyDescent="0.25">
      <c r="A269" s="95">
        <v>121</v>
      </c>
      <c r="B269" s="103" t="s">
        <v>65</v>
      </c>
      <c r="C269" s="89">
        <v>15.75</v>
      </c>
      <c r="D269" s="89">
        <v>1.0606601717798212</v>
      </c>
      <c r="E269" s="97">
        <f t="shared" si="33"/>
        <v>6.7343502970147382</v>
      </c>
      <c r="F269" t="str">
        <f t="shared" si="28"/>
        <v xml:space="preserve"> </v>
      </c>
      <c r="H269" s="89">
        <v>6.85</v>
      </c>
      <c r="I269" s="89">
        <v>0.49497474683060222</v>
      </c>
      <c r="J269" s="97">
        <f t="shared" si="29"/>
        <v>7.2259087128555066</v>
      </c>
      <c r="K269" t="str">
        <f t="shared" si="30"/>
        <v xml:space="preserve"> </v>
      </c>
      <c r="M269" s="89">
        <v>8.9</v>
      </c>
      <c r="N269" s="89">
        <v>0.56568542494923202</v>
      </c>
      <c r="O269" s="97">
        <f t="shared" si="31"/>
        <v>6.3560160106655283</v>
      </c>
      <c r="P269" t="str">
        <f t="shared" si="32"/>
        <v xml:space="preserve"> </v>
      </c>
    </row>
    <row r="270" spans="1:17" x14ac:dyDescent="0.25">
      <c r="A270" s="95">
        <v>46</v>
      </c>
      <c r="B270" s="103" t="s">
        <v>92</v>
      </c>
      <c r="C270" s="89">
        <v>7.1</v>
      </c>
      <c r="D270" s="89">
        <v>0</v>
      </c>
      <c r="E270" s="97">
        <f t="shared" si="33"/>
        <v>0</v>
      </c>
      <c r="F270" t="str">
        <f t="shared" si="28"/>
        <v xml:space="preserve"> </v>
      </c>
      <c r="H270" s="89">
        <v>4.5</v>
      </c>
      <c r="I270" s="89">
        <v>0</v>
      </c>
      <c r="J270" s="97">
        <f t="shared" si="29"/>
        <v>0</v>
      </c>
      <c r="K270" t="str">
        <f t="shared" si="30"/>
        <v xml:space="preserve"> </v>
      </c>
      <c r="M270" s="89">
        <v>2.5999999999999996</v>
      </c>
      <c r="N270" s="89">
        <v>0</v>
      </c>
      <c r="O270" s="97">
        <f t="shared" si="31"/>
        <v>0</v>
      </c>
      <c r="P270" t="str">
        <f t="shared" si="32"/>
        <v xml:space="preserve"> </v>
      </c>
    </row>
    <row r="271" spans="1:17" x14ac:dyDescent="0.25">
      <c r="A271" s="95">
        <v>30</v>
      </c>
      <c r="B271" s="103" t="s">
        <v>70</v>
      </c>
      <c r="C271" s="89">
        <v>9.3000000000000007</v>
      </c>
      <c r="D271" s="89">
        <v>0.70710678118654757</v>
      </c>
      <c r="E271" s="97">
        <f t="shared" si="33"/>
        <v>7.6032987224359943</v>
      </c>
      <c r="F271" t="str">
        <f t="shared" si="28"/>
        <v xml:space="preserve"> </v>
      </c>
      <c r="H271" s="89">
        <v>4.5999999999999996</v>
      </c>
      <c r="I271" s="89">
        <v>0.56568542494924456</v>
      </c>
      <c r="J271" s="97">
        <f t="shared" si="29"/>
        <v>12.297509238027057</v>
      </c>
      <c r="K271" t="str">
        <f t="shared" si="30"/>
        <v xml:space="preserve"> </v>
      </c>
      <c r="M271" s="89">
        <v>4.7000000000000011</v>
      </c>
      <c r="N271" s="89">
        <v>0.14142135623727031</v>
      </c>
      <c r="O271" s="97">
        <f t="shared" si="31"/>
        <v>3.0089650263248995</v>
      </c>
      <c r="P271" t="str">
        <f t="shared" si="32"/>
        <v xml:space="preserve"> </v>
      </c>
    </row>
    <row r="272" spans="1:17" x14ac:dyDescent="0.25">
      <c r="A272" t="s">
        <v>127</v>
      </c>
      <c r="B272" s="108"/>
      <c r="C272" s="97"/>
      <c r="D272" s="97"/>
      <c r="E272" s="97"/>
      <c r="H272" s="97"/>
      <c r="I272" s="97"/>
      <c r="J272" s="97"/>
      <c r="M272" s="97"/>
      <c r="N272" s="97"/>
      <c r="O272" s="97"/>
    </row>
    <row r="273" spans="1:16" x14ac:dyDescent="0.25">
      <c r="A273" s="96"/>
      <c r="B273" s="109"/>
      <c r="C273" s="89"/>
      <c r="D273" s="89"/>
      <c r="E273" s="97"/>
      <c r="F273" t="str">
        <f t="shared" ref="F273:F304" si="34">IF(E273&gt;25, "Yes", " ")</f>
        <v xml:space="preserve"> </v>
      </c>
      <c r="H273" s="89"/>
      <c r="I273" s="89"/>
      <c r="J273" s="97"/>
      <c r="K273" t="str">
        <f t="shared" ref="K273:K304" si="35">IF(J273&gt;25, "Yes", " ")</f>
        <v xml:space="preserve"> </v>
      </c>
      <c r="M273" s="89"/>
      <c r="N273" s="89"/>
      <c r="O273" s="97"/>
      <c r="P273" t="str">
        <f t="shared" ref="P273:P304" si="36">IF(O273&gt;25, "Yes", " ")</f>
        <v xml:space="preserve"> </v>
      </c>
    </row>
    <row r="274" spans="1:16" x14ac:dyDescent="0.25">
      <c r="A274" s="96"/>
      <c r="B274" s="109"/>
      <c r="C274" s="89"/>
      <c r="D274" s="89"/>
      <c r="E274" s="97"/>
      <c r="F274" t="str">
        <f t="shared" si="34"/>
        <v xml:space="preserve"> </v>
      </c>
      <c r="H274" s="89"/>
      <c r="I274" s="89"/>
      <c r="J274" s="97"/>
      <c r="K274" t="str">
        <f t="shared" si="35"/>
        <v xml:space="preserve"> </v>
      </c>
      <c r="M274" s="89"/>
      <c r="N274" s="89"/>
      <c r="O274" s="97"/>
      <c r="P274" t="str">
        <f t="shared" si="36"/>
        <v xml:space="preserve"> </v>
      </c>
    </row>
    <row r="275" spans="1:16" x14ac:dyDescent="0.25">
      <c r="A275" s="96"/>
      <c r="B275" s="109"/>
      <c r="C275" s="89"/>
      <c r="D275" s="89"/>
      <c r="E275" s="97"/>
      <c r="F275" t="str">
        <f t="shared" si="34"/>
        <v xml:space="preserve"> </v>
      </c>
      <c r="H275" s="89"/>
      <c r="I275" s="89"/>
      <c r="J275" s="97"/>
      <c r="K275" t="str">
        <f t="shared" si="35"/>
        <v xml:space="preserve"> </v>
      </c>
      <c r="M275" s="89"/>
      <c r="N275" s="89"/>
      <c r="O275" s="97"/>
      <c r="P275" t="str">
        <f t="shared" si="36"/>
        <v xml:space="preserve"> </v>
      </c>
    </row>
    <row r="276" spans="1:16" x14ac:dyDescent="0.25">
      <c r="A276" s="96"/>
      <c r="B276" s="109"/>
      <c r="C276" s="89"/>
      <c r="D276" s="89"/>
      <c r="E276" s="97"/>
      <c r="F276" t="str">
        <f t="shared" si="34"/>
        <v xml:space="preserve"> </v>
      </c>
      <c r="H276" s="89"/>
      <c r="I276" s="89"/>
      <c r="J276" s="97"/>
      <c r="K276" t="str">
        <f t="shared" si="35"/>
        <v xml:space="preserve"> </v>
      </c>
      <c r="M276" s="89"/>
      <c r="N276" s="89"/>
      <c r="O276" s="97"/>
      <c r="P276" t="str">
        <f t="shared" si="36"/>
        <v xml:space="preserve"> </v>
      </c>
    </row>
    <row r="277" spans="1:16" x14ac:dyDescent="0.25">
      <c r="B277" s="108"/>
      <c r="C277" s="97"/>
      <c r="D277" s="97"/>
      <c r="E277" s="97"/>
      <c r="F277" t="str">
        <f t="shared" si="34"/>
        <v xml:space="preserve"> </v>
      </c>
      <c r="H277" s="97"/>
      <c r="I277" s="97"/>
      <c r="J277" s="97"/>
      <c r="K277" t="str">
        <f t="shared" si="35"/>
        <v xml:space="preserve"> </v>
      </c>
      <c r="M277" s="97"/>
      <c r="N277" s="97"/>
      <c r="O277" s="97"/>
      <c r="P277" t="str">
        <f t="shared" si="36"/>
        <v xml:space="preserve"> </v>
      </c>
    </row>
    <row r="278" spans="1:16" x14ac:dyDescent="0.25">
      <c r="A278" s="96"/>
      <c r="B278" s="109"/>
      <c r="C278" s="89"/>
      <c r="D278" s="89"/>
      <c r="E278" s="97"/>
      <c r="F278" t="str">
        <f t="shared" si="34"/>
        <v xml:space="preserve"> </v>
      </c>
      <c r="H278" s="89"/>
      <c r="I278" s="89"/>
      <c r="J278" s="97"/>
      <c r="K278" t="str">
        <f t="shared" si="35"/>
        <v xml:space="preserve"> </v>
      </c>
      <c r="M278" s="89"/>
      <c r="N278" s="89"/>
      <c r="O278" s="97"/>
      <c r="P278" t="str">
        <f t="shared" si="36"/>
        <v xml:space="preserve"> </v>
      </c>
    </row>
    <row r="279" spans="1:16" x14ac:dyDescent="0.25">
      <c r="A279" s="96"/>
      <c r="B279" s="109"/>
      <c r="C279" s="89"/>
      <c r="D279" s="89"/>
      <c r="E279" s="97"/>
      <c r="F279" t="str">
        <f t="shared" si="34"/>
        <v xml:space="preserve"> </v>
      </c>
      <c r="H279" s="89"/>
      <c r="I279" s="89"/>
      <c r="J279" s="97"/>
      <c r="K279" t="str">
        <f t="shared" si="35"/>
        <v xml:space="preserve"> </v>
      </c>
      <c r="M279" s="89"/>
      <c r="N279" s="89"/>
      <c r="O279" s="97"/>
      <c r="P279" t="str">
        <f t="shared" si="36"/>
        <v xml:space="preserve"> </v>
      </c>
    </row>
    <row r="280" spans="1:16" x14ac:dyDescent="0.25">
      <c r="A280" s="96"/>
      <c r="B280" s="109"/>
      <c r="C280" s="89"/>
      <c r="D280" s="89"/>
      <c r="E280" s="97"/>
      <c r="F280" t="str">
        <f t="shared" si="34"/>
        <v xml:space="preserve"> </v>
      </c>
      <c r="H280" s="89"/>
      <c r="I280" s="89"/>
      <c r="J280" s="97"/>
      <c r="K280" t="str">
        <f t="shared" si="35"/>
        <v xml:space="preserve"> </v>
      </c>
      <c r="M280" s="89"/>
      <c r="N280" s="89"/>
      <c r="O280" s="97"/>
      <c r="P280" t="str">
        <f t="shared" si="36"/>
        <v xml:space="preserve"> </v>
      </c>
    </row>
    <row r="281" spans="1:16" x14ac:dyDescent="0.25">
      <c r="A281" s="96"/>
      <c r="B281" s="109"/>
      <c r="C281" s="89"/>
      <c r="D281" s="89"/>
      <c r="E281" s="97"/>
      <c r="F281" t="str">
        <f t="shared" si="34"/>
        <v xml:space="preserve"> </v>
      </c>
      <c r="H281" s="89"/>
      <c r="I281" s="89"/>
      <c r="J281" s="97"/>
      <c r="K281" t="str">
        <f t="shared" si="35"/>
        <v xml:space="preserve"> </v>
      </c>
      <c r="M281" s="89"/>
      <c r="N281" s="89"/>
      <c r="O281" s="97"/>
      <c r="P281" t="str">
        <f t="shared" si="36"/>
        <v xml:space="preserve"> </v>
      </c>
    </row>
    <row r="282" spans="1:16" x14ac:dyDescent="0.25">
      <c r="B282" s="108"/>
      <c r="C282" s="97"/>
      <c r="D282" s="97"/>
      <c r="E282" s="97"/>
      <c r="F282" t="str">
        <f t="shared" si="34"/>
        <v xml:space="preserve"> </v>
      </c>
      <c r="H282" s="97"/>
      <c r="I282" s="97"/>
      <c r="J282" s="97"/>
      <c r="K282" t="str">
        <f t="shared" si="35"/>
        <v xml:space="preserve"> </v>
      </c>
      <c r="M282" s="97"/>
      <c r="N282" s="97"/>
      <c r="O282" s="97"/>
      <c r="P282" t="str">
        <f t="shared" si="36"/>
        <v xml:space="preserve"> </v>
      </c>
    </row>
    <row r="283" spans="1:16" x14ac:dyDescent="0.25">
      <c r="A283" s="96"/>
      <c r="B283" s="109"/>
      <c r="C283" s="89"/>
      <c r="D283" s="89"/>
      <c r="E283" s="97"/>
      <c r="F283" t="str">
        <f t="shared" si="34"/>
        <v xml:space="preserve"> </v>
      </c>
      <c r="H283" s="89"/>
      <c r="I283" s="89"/>
      <c r="J283" s="97"/>
      <c r="K283" t="str">
        <f t="shared" si="35"/>
        <v xml:space="preserve"> </v>
      </c>
      <c r="M283" s="89"/>
      <c r="N283" s="89"/>
      <c r="O283" s="97"/>
      <c r="P283" t="str">
        <f t="shared" si="36"/>
        <v xml:space="preserve"> </v>
      </c>
    </row>
    <row r="284" spans="1:16" x14ac:dyDescent="0.25">
      <c r="A284" s="96"/>
      <c r="B284" s="109"/>
      <c r="C284" s="89"/>
      <c r="D284" s="89"/>
      <c r="E284" s="97"/>
      <c r="F284" t="str">
        <f t="shared" si="34"/>
        <v xml:space="preserve"> </v>
      </c>
      <c r="H284" s="89"/>
      <c r="I284" s="89"/>
      <c r="J284" s="97"/>
      <c r="K284" t="str">
        <f t="shared" si="35"/>
        <v xml:space="preserve"> </v>
      </c>
      <c r="M284" s="89"/>
      <c r="N284" s="89"/>
      <c r="O284" s="97"/>
      <c r="P284" t="str">
        <f t="shared" si="36"/>
        <v xml:space="preserve"> </v>
      </c>
    </row>
    <row r="285" spans="1:16" x14ac:dyDescent="0.25">
      <c r="A285" s="96"/>
      <c r="B285" s="109"/>
      <c r="C285" s="89"/>
      <c r="D285" s="89"/>
      <c r="E285" s="97"/>
      <c r="F285" t="str">
        <f t="shared" si="34"/>
        <v xml:space="preserve"> </v>
      </c>
      <c r="H285" s="89"/>
      <c r="I285" s="89"/>
      <c r="J285" s="97"/>
      <c r="K285" t="str">
        <f t="shared" si="35"/>
        <v xml:space="preserve"> </v>
      </c>
      <c r="M285" s="89"/>
      <c r="N285" s="89"/>
      <c r="O285" s="97"/>
      <c r="P285" t="str">
        <f t="shared" si="36"/>
        <v xml:space="preserve"> </v>
      </c>
    </row>
    <row r="286" spans="1:16" x14ac:dyDescent="0.25">
      <c r="A286" s="96"/>
      <c r="B286" s="109"/>
      <c r="C286" s="89"/>
      <c r="D286" s="89"/>
      <c r="E286" s="97"/>
      <c r="F286" t="str">
        <f t="shared" si="34"/>
        <v xml:space="preserve"> </v>
      </c>
      <c r="H286" s="89"/>
      <c r="I286" s="89"/>
      <c r="J286" s="97"/>
      <c r="K286" t="str">
        <f t="shared" si="35"/>
        <v xml:space="preserve"> </v>
      </c>
      <c r="M286" s="89"/>
      <c r="N286" s="89"/>
      <c r="O286" s="97"/>
      <c r="P286" t="str">
        <f t="shared" si="36"/>
        <v xml:space="preserve"> </v>
      </c>
    </row>
    <row r="287" spans="1:16" x14ac:dyDescent="0.25">
      <c r="B287" s="108"/>
      <c r="C287" s="97"/>
      <c r="D287" s="97"/>
      <c r="E287" s="97"/>
      <c r="F287" t="str">
        <f t="shared" si="34"/>
        <v xml:space="preserve"> </v>
      </c>
      <c r="H287" s="97"/>
      <c r="I287" s="97"/>
      <c r="J287" s="97"/>
      <c r="K287" t="str">
        <f t="shared" si="35"/>
        <v xml:space="preserve"> </v>
      </c>
      <c r="M287" s="97"/>
      <c r="N287" s="97"/>
      <c r="O287" s="97"/>
      <c r="P287" t="str">
        <f t="shared" si="36"/>
        <v xml:space="preserve"> </v>
      </c>
    </row>
    <row r="288" spans="1:16" x14ac:dyDescent="0.25">
      <c r="A288" s="96"/>
      <c r="B288" s="109"/>
      <c r="C288" s="89"/>
      <c r="D288" s="89"/>
      <c r="E288" s="97"/>
      <c r="F288" t="str">
        <f t="shared" si="34"/>
        <v xml:space="preserve"> </v>
      </c>
      <c r="H288" s="89"/>
      <c r="I288" s="89"/>
      <c r="J288" s="97"/>
      <c r="K288" t="str">
        <f t="shared" si="35"/>
        <v xml:space="preserve"> </v>
      </c>
      <c r="M288" s="89"/>
      <c r="N288" s="89"/>
      <c r="O288" s="97"/>
      <c r="P288" t="str">
        <f t="shared" si="36"/>
        <v xml:space="preserve"> </v>
      </c>
    </row>
    <row r="289" spans="1:16" x14ac:dyDescent="0.25">
      <c r="A289" s="96"/>
      <c r="B289" s="109"/>
      <c r="C289" s="89"/>
      <c r="D289" s="89"/>
      <c r="E289" s="97"/>
      <c r="F289" t="str">
        <f t="shared" si="34"/>
        <v xml:space="preserve"> </v>
      </c>
      <c r="H289" s="89"/>
      <c r="I289" s="89"/>
      <c r="J289" s="97"/>
      <c r="K289" t="str">
        <f t="shared" si="35"/>
        <v xml:space="preserve"> </v>
      </c>
      <c r="M289" s="89"/>
      <c r="N289" s="89"/>
      <c r="O289" s="97"/>
      <c r="P289" t="str">
        <f t="shared" si="36"/>
        <v xml:space="preserve"> </v>
      </c>
    </row>
    <row r="290" spans="1:16" x14ac:dyDescent="0.25">
      <c r="A290" s="96"/>
      <c r="B290" s="109"/>
      <c r="C290" s="89"/>
      <c r="D290" s="89"/>
      <c r="E290" s="97"/>
      <c r="F290" t="str">
        <f t="shared" si="34"/>
        <v xml:space="preserve"> </v>
      </c>
      <c r="H290" s="89"/>
      <c r="I290" s="89"/>
      <c r="J290" s="97"/>
      <c r="K290" t="str">
        <f t="shared" si="35"/>
        <v xml:space="preserve"> </v>
      </c>
      <c r="M290" s="89"/>
      <c r="N290" s="89"/>
      <c r="O290" s="97"/>
      <c r="P290" t="str">
        <f t="shared" si="36"/>
        <v xml:space="preserve"> </v>
      </c>
    </row>
    <row r="291" spans="1:16" x14ac:dyDescent="0.25">
      <c r="A291" s="96"/>
      <c r="B291" s="109"/>
      <c r="C291" s="89"/>
      <c r="D291" s="89"/>
      <c r="E291" s="97"/>
      <c r="F291" t="str">
        <f t="shared" si="34"/>
        <v xml:space="preserve"> </v>
      </c>
      <c r="H291" s="89"/>
      <c r="I291" s="89"/>
      <c r="J291" s="97"/>
      <c r="K291" t="str">
        <f t="shared" si="35"/>
        <v xml:space="preserve"> </v>
      </c>
      <c r="M291" s="89"/>
      <c r="N291" s="89"/>
      <c r="O291" s="97"/>
      <c r="P291" t="str">
        <f t="shared" si="36"/>
        <v xml:space="preserve"> </v>
      </c>
    </row>
    <row r="292" spans="1:16" x14ac:dyDescent="0.25">
      <c r="B292" s="108"/>
      <c r="C292" s="97"/>
      <c r="D292" s="97"/>
      <c r="E292" s="97"/>
      <c r="F292" t="str">
        <f t="shared" si="34"/>
        <v xml:space="preserve"> </v>
      </c>
      <c r="H292" s="97"/>
      <c r="I292" s="97"/>
      <c r="J292" s="97"/>
      <c r="K292" t="str">
        <f t="shared" si="35"/>
        <v xml:space="preserve"> </v>
      </c>
      <c r="M292" s="97"/>
      <c r="N292" s="97"/>
      <c r="O292" s="97"/>
      <c r="P292" t="str">
        <f t="shared" si="36"/>
        <v xml:space="preserve"> </v>
      </c>
    </row>
    <row r="293" spans="1:16" x14ac:dyDescent="0.25">
      <c r="A293" s="96"/>
      <c r="B293" s="109"/>
      <c r="C293" s="89"/>
      <c r="D293" s="89"/>
      <c r="E293" s="97"/>
      <c r="F293" t="str">
        <f t="shared" si="34"/>
        <v xml:space="preserve"> </v>
      </c>
      <c r="H293" s="89"/>
      <c r="I293" s="89"/>
      <c r="J293" s="97"/>
      <c r="K293" t="str">
        <f t="shared" si="35"/>
        <v xml:space="preserve"> </v>
      </c>
      <c r="M293" s="89"/>
      <c r="N293" s="89"/>
      <c r="O293" s="97"/>
      <c r="P293" t="str">
        <f t="shared" si="36"/>
        <v xml:space="preserve"> </v>
      </c>
    </row>
    <row r="294" spans="1:16" x14ac:dyDescent="0.25">
      <c r="A294" s="96"/>
      <c r="B294" s="109"/>
      <c r="C294" s="89"/>
      <c r="D294" s="89"/>
      <c r="E294" s="97"/>
      <c r="F294" t="str">
        <f t="shared" si="34"/>
        <v xml:space="preserve"> </v>
      </c>
      <c r="H294" s="89"/>
      <c r="I294" s="89"/>
      <c r="J294" s="97"/>
      <c r="K294" t="str">
        <f t="shared" si="35"/>
        <v xml:space="preserve"> </v>
      </c>
      <c r="M294" s="89"/>
      <c r="N294" s="89"/>
      <c r="O294" s="97"/>
      <c r="P294" t="str">
        <f t="shared" si="36"/>
        <v xml:space="preserve"> </v>
      </c>
    </row>
    <row r="295" spans="1:16" x14ac:dyDescent="0.25">
      <c r="A295" s="96"/>
      <c r="B295" s="109"/>
      <c r="C295" s="89"/>
      <c r="D295" s="89"/>
      <c r="E295" s="97"/>
      <c r="F295" t="str">
        <f t="shared" si="34"/>
        <v xml:space="preserve"> </v>
      </c>
      <c r="H295" s="89"/>
      <c r="I295" s="89"/>
      <c r="J295" s="97"/>
      <c r="K295" t="str">
        <f t="shared" si="35"/>
        <v xml:space="preserve"> </v>
      </c>
      <c r="M295" s="89"/>
      <c r="N295" s="89"/>
      <c r="O295" s="97"/>
      <c r="P295" t="str">
        <f t="shared" si="36"/>
        <v xml:space="preserve"> </v>
      </c>
    </row>
    <row r="296" spans="1:16" x14ac:dyDescent="0.25">
      <c r="A296" s="96"/>
      <c r="B296" s="109"/>
      <c r="C296" s="89"/>
      <c r="D296" s="89"/>
      <c r="E296" s="97"/>
      <c r="F296" t="str">
        <f t="shared" si="34"/>
        <v xml:space="preserve"> </v>
      </c>
      <c r="H296" s="89"/>
      <c r="I296" s="89"/>
      <c r="J296" s="97"/>
      <c r="K296" t="str">
        <f t="shared" si="35"/>
        <v xml:space="preserve"> </v>
      </c>
      <c r="M296" s="89"/>
      <c r="N296" s="89"/>
      <c r="O296" s="97"/>
      <c r="P296" t="str">
        <f t="shared" si="36"/>
        <v xml:space="preserve"> </v>
      </c>
    </row>
    <row r="297" spans="1:16" x14ac:dyDescent="0.25">
      <c r="B297" s="108"/>
      <c r="C297" s="97"/>
      <c r="D297" s="97"/>
      <c r="E297" s="97"/>
      <c r="F297" t="str">
        <f t="shared" si="34"/>
        <v xml:space="preserve"> </v>
      </c>
      <c r="H297" s="97"/>
      <c r="I297" s="97"/>
      <c r="J297" s="97"/>
      <c r="K297" t="str">
        <f t="shared" si="35"/>
        <v xml:space="preserve"> </v>
      </c>
      <c r="M297" s="97"/>
      <c r="N297" s="97"/>
      <c r="O297" s="97"/>
      <c r="P297" t="str">
        <f t="shared" si="36"/>
        <v xml:space="preserve"> </v>
      </c>
    </row>
    <row r="298" spans="1:16" x14ac:dyDescent="0.25">
      <c r="A298" s="96"/>
      <c r="B298" s="109"/>
      <c r="C298" s="89"/>
      <c r="D298" s="89"/>
      <c r="E298" s="97"/>
      <c r="F298" t="str">
        <f t="shared" si="34"/>
        <v xml:space="preserve"> </v>
      </c>
      <c r="H298" s="89"/>
      <c r="I298" s="89"/>
      <c r="J298" s="97"/>
      <c r="K298" t="str">
        <f t="shared" si="35"/>
        <v xml:space="preserve"> </v>
      </c>
      <c r="M298" s="89"/>
      <c r="N298" s="89"/>
      <c r="O298" s="97"/>
      <c r="P298" t="str">
        <f t="shared" si="36"/>
        <v xml:space="preserve"> </v>
      </c>
    </row>
    <row r="299" spans="1:16" x14ac:dyDescent="0.25">
      <c r="A299" s="96"/>
      <c r="B299" s="109"/>
      <c r="C299" s="89"/>
      <c r="D299" s="89"/>
      <c r="E299" s="97"/>
      <c r="F299" t="str">
        <f t="shared" si="34"/>
        <v xml:space="preserve"> </v>
      </c>
      <c r="H299" s="89"/>
      <c r="I299" s="89"/>
      <c r="J299" s="97"/>
      <c r="K299" t="str">
        <f t="shared" si="35"/>
        <v xml:space="preserve"> </v>
      </c>
      <c r="M299" s="89"/>
      <c r="N299" s="89"/>
      <c r="O299" s="97"/>
      <c r="P299" t="str">
        <f t="shared" si="36"/>
        <v xml:space="preserve"> </v>
      </c>
    </row>
    <row r="300" spans="1:16" x14ac:dyDescent="0.25">
      <c r="A300" s="96"/>
      <c r="B300" s="109"/>
      <c r="C300" s="89"/>
      <c r="D300" s="89"/>
      <c r="E300" s="97"/>
      <c r="F300" t="str">
        <f t="shared" si="34"/>
        <v xml:space="preserve"> </v>
      </c>
      <c r="H300" s="89"/>
      <c r="I300" s="89"/>
      <c r="J300" s="97"/>
      <c r="K300" t="str">
        <f t="shared" si="35"/>
        <v xml:space="preserve"> </v>
      </c>
      <c r="M300" s="89"/>
      <c r="N300" s="89"/>
      <c r="O300" s="97"/>
      <c r="P300" t="str">
        <f t="shared" si="36"/>
        <v xml:space="preserve"> </v>
      </c>
    </row>
    <row r="301" spans="1:16" x14ac:dyDescent="0.25">
      <c r="A301" s="96"/>
      <c r="B301" s="109"/>
      <c r="C301" s="89"/>
      <c r="D301" s="89"/>
      <c r="E301" s="97"/>
      <c r="F301" t="str">
        <f t="shared" si="34"/>
        <v xml:space="preserve"> </v>
      </c>
      <c r="H301" s="89"/>
      <c r="I301" s="89"/>
      <c r="J301" s="97"/>
      <c r="K301" t="str">
        <f t="shared" si="35"/>
        <v xml:space="preserve"> </v>
      </c>
      <c r="M301" s="89"/>
      <c r="N301" s="89"/>
      <c r="O301" s="97"/>
      <c r="P301" t="str">
        <f t="shared" si="36"/>
        <v xml:space="preserve"> </v>
      </c>
    </row>
    <row r="302" spans="1:16" x14ac:dyDescent="0.25">
      <c r="B302" s="108"/>
      <c r="C302" s="97"/>
      <c r="D302" s="97"/>
      <c r="E302" s="97"/>
      <c r="F302" t="str">
        <f t="shared" si="34"/>
        <v xml:space="preserve"> </v>
      </c>
      <c r="H302" s="97"/>
      <c r="I302" s="97"/>
      <c r="J302" s="97"/>
      <c r="K302" t="str">
        <f t="shared" si="35"/>
        <v xml:space="preserve"> </v>
      </c>
      <c r="M302" s="97"/>
      <c r="N302" s="97"/>
      <c r="O302" s="97"/>
      <c r="P302" t="str">
        <f t="shared" si="36"/>
        <v xml:space="preserve"> </v>
      </c>
    </row>
    <row r="303" spans="1:16" x14ac:dyDescent="0.25">
      <c r="A303" s="96"/>
      <c r="B303" s="109"/>
      <c r="C303" s="89"/>
      <c r="D303" s="89"/>
      <c r="E303" s="97"/>
      <c r="F303" t="str">
        <f t="shared" si="34"/>
        <v xml:space="preserve"> </v>
      </c>
      <c r="H303" s="89"/>
      <c r="I303" s="89"/>
      <c r="J303" s="97"/>
      <c r="K303" t="str">
        <f t="shared" si="35"/>
        <v xml:space="preserve"> </v>
      </c>
      <c r="M303" s="89"/>
      <c r="N303" s="89"/>
      <c r="O303" s="97"/>
      <c r="P303" t="str">
        <f t="shared" si="36"/>
        <v xml:space="preserve"> </v>
      </c>
    </row>
    <row r="304" spans="1:16" x14ac:dyDescent="0.25">
      <c r="A304" s="96"/>
      <c r="B304" s="109"/>
      <c r="C304" s="89"/>
      <c r="D304" s="89"/>
      <c r="E304" s="97"/>
      <c r="F304" t="str">
        <f t="shared" si="34"/>
        <v xml:space="preserve"> </v>
      </c>
      <c r="H304" s="89"/>
      <c r="I304" s="89"/>
      <c r="J304" s="97"/>
      <c r="K304" t="str">
        <f t="shared" si="35"/>
        <v xml:space="preserve"> </v>
      </c>
      <c r="M304" s="89"/>
      <c r="N304" s="89"/>
      <c r="O304" s="97"/>
      <c r="P304" t="str">
        <f t="shared" si="36"/>
        <v xml:space="preserve"> </v>
      </c>
    </row>
    <row r="305" spans="1:16" x14ac:dyDescent="0.25">
      <c r="A305" s="96"/>
      <c r="B305" s="109"/>
      <c r="C305" s="89"/>
      <c r="D305" s="89"/>
      <c r="E305" s="97"/>
      <c r="F305" t="str">
        <f t="shared" ref="F305:F336" si="37">IF(E305&gt;25, "Yes", " ")</f>
        <v xml:space="preserve"> </v>
      </c>
      <c r="H305" s="89"/>
      <c r="I305" s="89"/>
      <c r="J305" s="97"/>
      <c r="K305" t="str">
        <f t="shared" ref="K305:K336" si="38">IF(J305&gt;25, "Yes", " ")</f>
        <v xml:space="preserve"> </v>
      </c>
      <c r="M305" s="89"/>
      <c r="N305" s="89"/>
      <c r="O305" s="97"/>
      <c r="P305" t="str">
        <f t="shared" ref="P305:P336" si="39">IF(O305&gt;25, "Yes", " ")</f>
        <v xml:space="preserve"> </v>
      </c>
    </row>
    <row r="306" spans="1:16" x14ac:dyDescent="0.25">
      <c r="A306" s="96"/>
      <c r="B306" s="109"/>
      <c r="C306" s="89"/>
      <c r="D306" s="89"/>
      <c r="E306" s="97"/>
      <c r="F306" t="str">
        <f t="shared" si="37"/>
        <v xml:space="preserve"> </v>
      </c>
      <c r="H306" s="89"/>
      <c r="I306" s="89"/>
      <c r="J306" s="97"/>
      <c r="K306" t="str">
        <f t="shared" si="38"/>
        <v xml:space="preserve"> </v>
      </c>
      <c r="M306" s="89"/>
      <c r="N306" s="89"/>
      <c r="O306" s="97"/>
      <c r="P306" t="str">
        <f t="shared" si="39"/>
        <v xml:space="preserve"> </v>
      </c>
    </row>
    <row r="307" spans="1:16" x14ac:dyDescent="0.25">
      <c r="B307" s="108"/>
      <c r="C307" s="97"/>
      <c r="D307" s="97"/>
      <c r="E307" s="97"/>
      <c r="F307" t="str">
        <f t="shared" si="37"/>
        <v xml:space="preserve"> </v>
      </c>
      <c r="H307" s="97"/>
      <c r="I307" s="97"/>
      <c r="J307" s="97"/>
      <c r="K307" t="str">
        <f t="shared" si="38"/>
        <v xml:space="preserve"> </v>
      </c>
      <c r="M307" s="97"/>
      <c r="N307" s="97"/>
      <c r="O307" s="97"/>
      <c r="P307" t="str">
        <f t="shared" si="39"/>
        <v xml:space="preserve"> </v>
      </c>
    </row>
    <row r="308" spans="1:16" x14ac:dyDescent="0.25">
      <c r="A308" s="96"/>
      <c r="B308" s="109"/>
      <c r="C308" s="89"/>
      <c r="D308" s="89"/>
      <c r="E308" s="97"/>
      <c r="F308" t="str">
        <f t="shared" si="37"/>
        <v xml:space="preserve"> </v>
      </c>
      <c r="H308" s="89"/>
      <c r="I308" s="89"/>
      <c r="J308" s="97"/>
      <c r="K308" t="str">
        <f t="shared" si="38"/>
        <v xml:space="preserve"> </v>
      </c>
      <c r="M308" s="89"/>
      <c r="N308" s="89"/>
      <c r="O308" s="97"/>
      <c r="P308" t="str">
        <f t="shared" si="39"/>
        <v xml:space="preserve"> </v>
      </c>
    </row>
    <row r="309" spans="1:16" x14ac:dyDescent="0.25">
      <c r="A309" s="96"/>
      <c r="B309" s="109"/>
      <c r="C309" s="89"/>
      <c r="D309" s="89"/>
      <c r="E309" s="97"/>
      <c r="F309" t="str">
        <f t="shared" si="37"/>
        <v xml:space="preserve"> </v>
      </c>
      <c r="H309" s="89"/>
      <c r="I309" s="89"/>
      <c r="J309" s="97"/>
      <c r="K309" t="str">
        <f t="shared" si="38"/>
        <v xml:space="preserve"> </v>
      </c>
      <c r="M309" s="89"/>
      <c r="N309" s="89"/>
      <c r="O309" s="97"/>
      <c r="P309" t="str">
        <f t="shared" si="39"/>
        <v xml:space="preserve"> </v>
      </c>
    </row>
    <row r="310" spans="1:16" x14ac:dyDescent="0.25">
      <c r="A310" s="96"/>
      <c r="B310" s="109"/>
      <c r="C310" s="89"/>
      <c r="D310" s="89"/>
      <c r="E310" s="97"/>
      <c r="F310" t="str">
        <f t="shared" si="37"/>
        <v xml:space="preserve"> </v>
      </c>
      <c r="H310" s="89"/>
      <c r="I310" s="89"/>
      <c r="J310" s="97"/>
      <c r="K310" t="str">
        <f t="shared" si="38"/>
        <v xml:space="preserve"> </v>
      </c>
      <c r="M310" s="89"/>
      <c r="N310" s="89"/>
      <c r="O310" s="97"/>
      <c r="P310" t="str">
        <f t="shared" si="39"/>
        <v xml:space="preserve"> </v>
      </c>
    </row>
    <row r="311" spans="1:16" x14ac:dyDescent="0.25">
      <c r="A311" s="96"/>
      <c r="B311" s="109"/>
      <c r="C311" s="89"/>
      <c r="D311" s="89"/>
      <c r="E311" s="97"/>
      <c r="F311" t="str">
        <f t="shared" si="37"/>
        <v xml:space="preserve"> </v>
      </c>
      <c r="H311" s="89"/>
      <c r="I311" s="89"/>
      <c r="J311" s="97"/>
      <c r="K311" t="str">
        <f t="shared" si="38"/>
        <v xml:space="preserve"> </v>
      </c>
      <c r="M311" s="89"/>
      <c r="N311" s="89"/>
      <c r="O311" s="97"/>
      <c r="P311" t="str">
        <f t="shared" si="39"/>
        <v xml:space="preserve"> </v>
      </c>
    </row>
    <row r="312" spans="1:16" x14ac:dyDescent="0.25">
      <c r="B312" s="108"/>
      <c r="C312" s="97"/>
      <c r="D312" s="97"/>
      <c r="E312" s="97"/>
      <c r="F312" t="str">
        <f t="shared" si="37"/>
        <v xml:space="preserve"> </v>
      </c>
      <c r="H312" s="97"/>
      <c r="I312" s="97"/>
      <c r="J312" s="97"/>
      <c r="K312" t="str">
        <f t="shared" si="38"/>
        <v xml:space="preserve"> </v>
      </c>
      <c r="M312" s="97"/>
      <c r="N312" s="97"/>
      <c r="O312" s="97"/>
      <c r="P312" t="str">
        <f t="shared" si="39"/>
        <v xml:space="preserve"> </v>
      </c>
    </row>
    <row r="313" spans="1:16" x14ac:dyDescent="0.25">
      <c r="A313" s="96"/>
      <c r="B313" s="109"/>
      <c r="C313" s="89"/>
      <c r="D313" s="89"/>
      <c r="E313" s="97"/>
      <c r="F313" t="str">
        <f t="shared" si="37"/>
        <v xml:space="preserve"> </v>
      </c>
      <c r="H313" s="89"/>
      <c r="I313" s="89"/>
      <c r="J313" s="97"/>
      <c r="K313" t="str">
        <f t="shared" si="38"/>
        <v xml:space="preserve"> </v>
      </c>
      <c r="M313" s="89"/>
      <c r="N313" s="89"/>
      <c r="O313" s="97"/>
      <c r="P313" t="str">
        <f t="shared" si="39"/>
        <v xml:space="preserve"> </v>
      </c>
    </row>
    <row r="314" spans="1:16" x14ac:dyDescent="0.25">
      <c r="A314" s="96"/>
      <c r="B314" s="109"/>
      <c r="C314" s="89"/>
      <c r="D314" s="89"/>
      <c r="E314" s="97"/>
      <c r="F314" t="str">
        <f t="shared" si="37"/>
        <v xml:space="preserve"> </v>
      </c>
      <c r="H314" s="89"/>
      <c r="I314" s="89"/>
      <c r="J314" s="97"/>
      <c r="K314" t="str">
        <f t="shared" si="38"/>
        <v xml:space="preserve"> </v>
      </c>
      <c r="M314" s="89"/>
      <c r="N314" s="89"/>
      <c r="O314" s="97"/>
      <c r="P314" t="str">
        <f t="shared" si="39"/>
        <v xml:space="preserve"> </v>
      </c>
    </row>
    <row r="315" spans="1:16" x14ac:dyDescent="0.25">
      <c r="A315" s="96"/>
      <c r="B315" s="109"/>
      <c r="C315" s="89"/>
      <c r="D315" s="89"/>
      <c r="E315" s="97"/>
      <c r="F315" t="str">
        <f t="shared" si="37"/>
        <v xml:space="preserve"> </v>
      </c>
      <c r="H315" s="89"/>
      <c r="I315" s="89"/>
      <c r="J315" s="97"/>
      <c r="K315" t="str">
        <f t="shared" si="38"/>
        <v xml:space="preserve"> </v>
      </c>
      <c r="M315" s="89"/>
      <c r="N315" s="89"/>
      <c r="O315" s="97"/>
      <c r="P315" t="str">
        <f t="shared" si="39"/>
        <v xml:space="preserve"> </v>
      </c>
    </row>
    <row r="316" spans="1:16" x14ac:dyDescent="0.25">
      <c r="A316" s="96"/>
      <c r="B316" s="109"/>
      <c r="C316" s="89"/>
      <c r="D316" s="89"/>
      <c r="E316" s="97"/>
      <c r="F316" t="str">
        <f t="shared" si="37"/>
        <v xml:space="preserve"> </v>
      </c>
      <c r="H316" s="89"/>
      <c r="I316" s="89"/>
      <c r="J316" s="97"/>
      <c r="K316" t="str">
        <f t="shared" si="38"/>
        <v xml:space="preserve"> </v>
      </c>
      <c r="M316" s="89"/>
      <c r="N316" s="89"/>
      <c r="O316" s="97"/>
      <c r="P316" t="str">
        <f t="shared" si="39"/>
        <v xml:space="preserve"> </v>
      </c>
    </row>
    <row r="317" spans="1:16" x14ac:dyDescent="0.25">
      <c r="B317" s="108"/>
      <c r="C317" s="97"/>
      <c r="D317" s="97"/>
      <c r="E317" s="97"/>
      <c r="F317" t="str">
        <f t="shared" si="37"/>
        <v xml:space="preserve"> </v>
      </c>
      <c r="H317" s="97"/>
      <c r="I317" s="97"/>
      <c r="J317" s="97"/>
      <c r="K317" t="str">
        <f t="shared" si="38"/>
        <v xml:space="preserve"> </v>
      </c>
      <c r="M317" s="97"/>
      <c r="N317" s="97"/>
      <c r="O317" s="97"/>
      <c r="P317" t="str">
        <f t="shared" si="39"/>
        <v xml:space="preserve"> </v>
      </c>
    </row>
    <row r="318" spans="1:16" x14ac:dyDescent="0.25">
      <c r="A318" s="96"/>
      <c r="B318" s="109"/>
      <c r="C318" s="89"/>
      <c r="D318" s="89"/>
      <c r="E318" s="97"/>
      <c r="F318" t="str">
        <f t="shared" si="37"/>
        <v xml:space="preserve"> </v>
      </c>
      <c r="H318" s="89"/>
      <c r="I318" s="89"/>
      <c r="J318" s="97"/>
      <c r="K318" t="str">
        <f t="shared" si="38"/>
        <v xml:space="preserve"> </v>
      </c>
      <c r="M318" s="89"/>
      <c r="N318" s="89"/>
      <c r="O318" s="97"/>
      <c r="P318" t="str">
        <f t="shared" si="39"/>
        <v xml:space="preserve"> </v>
      </c>
    </row>
    <row r="319" spans="1:16" x14ac:dyDescent="0.25">
      <c r="A319" s="96"/>
      <c r="B319" s="109"/>
      <c r="C319" s="89"/>
      <c r="D319" s="89"/>
      <c r="E319" s="97"/>
      <c r="F319" t="str">
        <f t="shared" si="37"/>
        <v xml:space="preserve"> </v>
      </c>
      <c r="H319" s="89"/>
      <c r="I319" s="89"/>
      <c r="J319" s="97"/>
      <c r="K319" t="str">
        <f t="shared" si="38"/>
        <v xml:space="preserve"> </v>
      </c>
      <c r="M319" s="89"/>
      <c r="N319" s="89"/>
      <c r="O319" s="97"/>
      <c r="P319" t="str">
        <f t="shared" si="39"/>
        <v xml:space="preserve"> </v>
      </c>
    </row>
    <row r="320" spans="1:16" x14ac:dyDescent="0.25">
      <c r="A320" s="96"/>
      <c r="B320" s="109"/>
      <c r="C320" s="89"/>
      <c r="D320" s="89"/>
      <c r="E320" s="97"/>
      <c r="F320" t="str">
        <f t="shared" si="37"/>
        <v xml:space="preserve"> </v>
      </c>
      <c r="H320" s="89"/>
      <c r="I320" s="89"/>
      <c r="J320" s="97"/>
      <c r="K320" t="str">
        <f t="shared" si="38"/>
        <v xml:space="preserve"> </v>
      </c>
      <c r="M320" s="89"/>
      <c r="N320" s="89"/>
      <c r="O320" s="97"/>
      <c r="P320" t="str">
        <f t="shared" si="39"/>
        <v xml:space="preserve"> </v>
      </c>
    </row>
    <row r="321" spans="1:16" x14ac:dyDescent="0.25">
      <c r="A321" s="96"/>
      <c r="B321" s="109"/>
      <c r="C321" s="89"/>
      <c r="D321" s="89"/>
      <c r="E321" s="97"/>
      <c r="F321" t="str">
        <f t="shared" si="37"/>
        <v xml:space="preserve"> </v>
      </c>
      <c r="H321" s="89"/>
      <c r="I321" s="89"/>
      <c r="J321" s="97"/>
      <c r="K321" t="str">
        <f t="shared" si="38"/>
        <v xml:space="preserve"> </v>
      </c>
      <c r="M321" s="89"/>
      <c r="N321" s="89"/>
      <c r="O321" s="97"/>
      <c r="P321" t="str">
        <f t="shared" si="39"/>
        <v xml:space="preserve"> </v>
      </c>
    </row>
    <row r="322" spans="1:16" x14ac:dyDescent="0.25">
      <c r="B322" s="108"/>
      <c r="C322" s="97"/>
      <c r="D322" s="97"/>
      <c r="E322" s="97"/>
      <c r="F322" t="str">
        <f t="shared" si="37"/>
        <v xml:space="preserve"> </v>
      </c>
      <c r="H322" s="97"/>
      <c r="I322" s="97"/>
      <c r="J322" s="97"/>
      <c r="K322" t="str">
        <f t="shared" si="38"/>
        <v xml:space="preserve"> </v>
      </c>
      <c r="M322" s="97"/>
      <c r="N322" s="97"/>
      <c r="O322" s="97"/>
      <c r="P322" t="str">
        <f t="shared" si="39"/>
        <v xml:space="preserve"> </v>
      </c>
    </row>
    <row r="323" spans="1:16" x14ac:dyDescent="0.25">
      <c r="A323" s="96"/>
      <c r="B323" s="109"/>
      <c r="C323" s="89"/>
      <c r="D323" s="89"/>
      <c r="E323" s="97"/>
      <c r="F323" t="str">
        <f t="shared" si="37"/>
        <v xml:space="preserve"> </v>
      </c>
      <c r="H323" s="89"/>
      <c r="I323" s="89"/>
      <c r="J323" s="97"/>
      <c r="K323" t="str">
        <f t="shared" si="38"/>
        <v xml:space="preserve"> </v>
      </c>
      <c r="M323" s="89"/>
      <c r="N323" s="89"/>
      <c r="O323" s="97"/>
      <c r="P323" t="str">
        <f t="shared" si="39"/>
        <v xml:space="preserve"> </v>
      </c>
    </row>
    <row r="324" spans="1:16" x14ac:dyDescent="0.25">
      <c r="A324" s="96"/>
      <c r="B324" s="109"/>
      <c r="C324" s="89"/>
      <c r="D324" s="89"/>
      <c r="E324" s="97"/>
      <c r="F324" t="str">
        <f t="shared" si="37"/>
        <v xml:space="preserve"> </v>
      </c>
      <c r="H324" s="89"/>
      <c r="I324" s="89"/>
      <c r="J324" s="97"/>
      <c r="K324" t="str">
        <f t="shared" si="38"/>
        <v xml:space="preserve"> </v>
      </c>
      <c r="M324" s="89"/>
      <c r="N324" s="89"/>
      <c r="O324" s="97"/>
      <c r="P324" t="str">
        <f t="shared" si="39"/>
        <v xml:space="preserve"> </v>
      </c>
    </row>
    <row r="325" spans="1:16" x14ac:dyDescent="0.25">
      <c r="A325" s="96"/>
      <c r="B325" s="109"/>
      <c r="C325" s="89"/>
      <c r="D325" s="89"/>
      <c r="E325" s="97"/>
      <c r="F325" t="str">
        <f t="shared" si="37"/>
        <v xml:space="preserve"> </v>
      </c>
      <c r="H325" s="89"/>
      <c r="I325" s="89"/>
      <c r="J325" s="97"/>
      <c r="K325" t="str">
        <f t="shared" si="38"/>
        <v xml:space="preserve"> </v>
      </c>
      <c r="M325" s="89"/>
      <c r="N325" s="89"/>
      <c r="O325" s="97"/>
      <c r="P325" t="str">
        <f t="shared" si="39"/>
        <v xml:space="preserve"> </v>
      </c>
    </row>
    <row r="326" spans="1:16" x14ac:dyDescent="0.25">
      <c r="A326" s="96"/>
      <c r="B326" s="109"/>
      <c r="C326" s="89"/>
      <c r="D326" s="89"/>
      <c r="E326" s="97"/>
      <c r="F326" t="str">
        <f t="shared" si="37"/>
        <v xml:space="preserve"> </v>
      </c>
      <c r="H326" s="89"/>
      <c r="I326" s="89"/>
      <c r="J326" s="97"/>
      <c r="K326" t="str">
        <f t="shared" si="38"/>
        <v xml:space="preserve"> </v>
      </c>
      <c r="M326" s="89"/>
      <c r="N326" s="89"/>
      <c r="O326" s="97"/>
      <c r="P326" t="str">
        <f t="shared" si="39"/>
        <v xml:space="preserve"> </v>
      </c>
    </row>
    <row r="327" spans="1:16" x14ac:dyDescent="0.25">
      <c r="B327" s="108"/>
      <c r="C327" s="97"/>
      <c r="D327" s="97"/>
      <c r="E327" s="97"/>
      <c r="F327" t="str">
        <f t="shared" si="37"/>
        <v xml:space="preserve"> </v>
      </c>
      <c r="H327" s="97"/>
      <c r="I327" s="97"/>
      <c r="J327" s="97"/>
      <c r="K327" t="str">
        <f t="shared" si="38"/>
        <v xml:space="preserve"> </v>
      </c>
      <c r="M327" s="97"/>
      <c r="N327" s="97"/>
      <c r="O327" s="97"/>
      <c r="P327" t="str">
        <f t="shared" si="39"/>
        <v xml:space="preserve"> </v>
      </c>
    </row>
    <row r="328" spans="1:16" x14ac:dyDescent="0.25">
      <c r="A328" s="96"/>
      <c r="B328" s="109"/>
      <c r="C328" s="89"/>
      <c r="D328" s="89"/>
      <c r="E328" s="97"/>
      <c r="F328" t="str">
        <f t="shared" si="37"/>
        <v xml:space="preserve"> </v>
      </c>
      <c r="H328" s="89"/>
      <c r="I328" s="89"/>
      <c r="J328" s="97"/>
      <c r="K328" t="str">
        <f t="shared" si="38"/>
        <v xml:space="preserve"> </v>
      </c>
      <c r="M328" s="89"/>
      <c r="N328" s="89"/>
      <c r="O328" s="97"/>
      <c r="P328" t="str">
        <f t="shared" si="39"/>
        <v xml:space="preserve"> </v>
      </c>
    </row>
    <row r="329" spans="1:16" x14ac:dyDescent="0.25">
      <c r="B329" s="108"/>
      <c r="C329" s="97"/>
      <c r="D329" s="97"/>
      <c r="E329" s="97"/>
      <c r="F329" t="str">
        <f t="shared" si="37"/>
        <v xml:space="preserve"> </v>
      </c>
      <c r="H329" s="97"/>
      <c r="I329" s="97"/>
      <c r="J329" s="97"/>
      <c r="K329" t="str">
        <f t="shared" si="38"/>
        <v xml:space="preserve"> </v>
      </c>
      <c r="M329" s="97"/>
      <c r="N329" s="97"/>
      <c r="O329" s="97"/>
      <c r="P329" t="str">
        <f t="shared" si="39"/>
        <v xml:space="preserve"> </v>
      </c>
    </row>
    <row r="330" spans="1:16" x14ac:dyDescent="0.25">
      <c r="A330" s="96"/>
      <c r="B330" s="109"/>
      <c r="C330" s="89"/>
      <c r="D330" s="89"/>
      <c r="E330" s="97"/>
      <c r="F330" t="str">
        <f t="shared" si="37"/>
        <v xml:space="preserve"> </v>
      </c>
      <c r="H330" s="89"/>
      <c r="I330" s="89"/>
      <c r="J330" s="97"/>
      <c r="K330" t="str">
        <f t="shared" si="38"/>
        <v xml:space="preserve"> </v>
      </c>
      <c r="M330" s="89"/>
      <c r="N330" s="89"/>
      <c r="O330" s="97"/>
      <c r="P330" t="str">
        <f t="shared" si="39"/>
        <v xml:space="preserve"> </v>
      </c>
    </row>
    <row r="331" spans="1:16" x14ac:dyDescent="0.25">
      <c r="B331" s="108"/>
      <c r="C331" s="97"/>
      <c r="D331" s="97"/>
      <c r="E331" s="97"/>
      <c r="F331" t="str">
        <f t="shared" si="37"/>
        <v xml:space="preserve"> </v>
      </c>
      <c r="H331" s="97"/>
      <c r="I331" s="97"/>
      <c r="J331" s="97"/>
      <c r="K331" t="str">
        <f t="shared" si="38"/>
        <v xml:space="preserve"> </v>
      </c>
      <c r="M331" s="97"/>
      <c r="N331" s="97"/>
      <c r="O331" s="97"/>
      <c r="P331" t="str">
        <f t="shared" si="39"/>
        <v xml:space="preserve"> </v>
      </c>
    </row>
    <row r="332" spans="1:16" x14ac:dyDescent="0.25">
      <c r="A332" s="96"/>
      <c r="B332" s="109"/>
      <c r="C332" s="89"/>
      <c r="D332" s="89"/>
      <c r="E332" s="97"/>
      <c r="F332" t="str">
        <f t="shared" si="37"/>
        <v xml:space="preserve"> </v>
      </c>
      <c r="H332" s="89"/>
      <c r="I332" s="89"/>
      <c r="J332" s="97"/>
      <c r="K332" t="str">
        <f t="shared" si="38"/>
        <v xml:space="preserve"> </v>
      </c>
      <c r="M332" s="89"/>
      <c r="N332" s="89"/>
      <c r="O332" s="97"/>
      <c r="P332" t="str">
        <f t="shared" si="39"/>
        <v xml:space="preserve"> </v>
      </c>
    </row>
    <row r="333" spans="1:16" x14ac:dyDescent="0.25">
      <c r="B333" s="108"/>
      <c r="C333" s="97"/>
      <c r="D333" s="97"/>
      <c r="E333" s="97"/>
      <c r="F333" t="str">
        <f t="shared" si="37"/>
        <v xml:space="preserve"> </v>
      </c>
      <c r="H333" s="97"/>
      <c r="I333" s="97"/>
      <c r="J333" s="97"/>
      <c r="K333" t="str">
        <f t="shared" si="38"/>
        <v xml:space="preserve"> </v>
      </c>
      <c r="M333" s="97"/>
      <c r="N333" s="97"/>
      <c r="O333" s="97"/>
      <c r="P333" t="str">
        <f t="shared" si="39"/>
        <v xml:space="preserve"> </v>
      </c>
    </row>
    <row r="334" spans="1:16" x14ac:dyDescent="0.25">
      <c r="A334" s="96"/>
      <c r="B334" s="109"/>
      <c r="C334" s="89"/>
      <c r="D334" s="89"/>
      <c r="E334" s="97"/>
      <c r="F334" t="str">
        <f t="shared" si="37"/>
        <v xml:space="preserve"> </v>
      </c>
      <c r="H334" s="89"/>
      <c r="I334" s="89"/>
      <c r="J334" s="97"/>
      <c r="K334" t="str">
        <f t="shared" si="38"/>
        <v xml:space="preserve"> </v>
      </c>
      <c r="M334" s="89"/>
      <c r="N334" s="89"/>
      <c r="O334" s="97"/>
      <c r="P334" t="str">
        <f t="shared" si="39"/>
        <v xml:space="preserve"> </v>
      </c>
    </row>
    <row r="335" spans="1:16" x14ac:dyDescent="0.25">
      <c r="B335" s="108"/>
      <c r="C335" s="97"/>
      <c r="D335" s="97"/>
      <c r="E335" s="97"/>
      <c r="F335" t="str">
        <f t="shared" si="37"/>
        <v xml:space="preserve"> </v>
      </c>
      <c r="H335" s="97"/>
      <c r="I335" s="97"/>
      <c r="J335" s="97"/>
      <c r="K335" t="str">
        <f t="shared" si="38"/>
        <v xml:space="preserve"> </v>
      </c>
      <c r="M335" s="97"/>
      <c r="N335" s="97"/>
      <c r="O335" s="97"/>
      <c r="P335" t="str">
        <f t="shared" si="39"/>
        <v xml:space="preserve"> </v>
      </c>
    </row>
    <row r="336" spans="1:16" x14ac:dyDescent="0.25">
      <c r="A336" s="96"/>
      <c r="B336" s="109"/>
      <c r="C336" s="89"/>
      <c r="D336" s="89"/>
      <c r="E336" s="97"/>
      <c r="F336" t="str">
        <f t="shared" si="37"/>
        <v xml:space="preserve"> </v>
      </c>
      <c r="H336" s="89"/>
      <c r="I336" s="89"/>
      <c r="J336" s="97"/>
      <c r="K336" t="str">
        <f t="shared" si="38"/>
        <v xml:space="preserve"> </v>
      </c>
      <c r="M336" s="89"/>
      <c r="N336" s="89"/>
      <c r="O336" s="97"/>
      <c r="P336" t="str">
        <f t="shared" si="39"/>
        <v xml:space="preserve"> </v>
      </c>
    </row>
    <row r="337" spans="1:16" x14ac:dyDescent="0.25">
      <c r="B337" s="108"/>
      <c r="C337" s="97"/>
      <c r="D337" s="97"/>
      <c r="E337" s="97"/>
      <c r="F337" t="str">
        <f t="shared" ref="F337:F343" si="40">IF(E337&gt;25, "Yes", " ")</f>
        <v xml:space="preserve"> </v>
      </c>
      <c r="H337" s="97"/>
      <c r="I337" s="97"/>
      <c r="J337" s="97"/>
      <c r="K337" t="str">
        <f t="shared" ref="K337:K343" si="41">IF(J337&gt;25, "Yes", " ")</f>
        <v xml:space="preserve"> </v>
      </c>
      <c r="M337" s="97"/>
      <c r="N337" s="97"/>
      <c r="O337" s="97"/>
      <c r="P337" t="str">
        <f t="shared" ref="P337:P343" si="42">IF(O337&gt;25, "Yes", " ")</f>
        <v xml:space="preserve"> </v>
      </c>
    </row>
    <row r="338" spans="1:16" x14ac:dyDescent="0.25">
      <c r="A338" s="96"/>
      <c r="B338" s="109"/>
      <c r="C338" s="89"/>
      <c r="D338" s="89"/>
      <c r="E338" s="97"/>
      <c r="F338" t="str">
        <f t="shared" si="40"/>
        <v xml:space="preserve"> </v>
      </c>
      <c r="H338" s="89"/>
      <c r="I338" s="89"/>
      <c r="J338" s="97"/>
      <c r="K338" t="str">
        <f t="shared" si="41"/>
        <v xml:space="preserve"> </v>
      </c>
      <c r="M338" s="89"/>
      <c r="N338" s="89"/>
      <c r="O338" s="97"/>
      <c r="P338" t="str">
        <f t="shared" si="42"/>
        <v xml:space="preserve"> </v>
      </c>
    </row>
    <row r="339" spans="1:16" x14ac:dyDescent="0.25">
      <c r="A339" s="96"/>
      <c r="B339" s="109"/>
      <c r="C339" s="89"/>
      <c r="D339" s="89"/>
      <c r="E339" s="97"/>
      <c r="F339" t="str">
        <f t="shared" si="40"/>
        <v xml:space="preserve"> </v>
      </c>
      <c r="H339" s="89"/>
      <c r="I339" s="89"/>
      <c r="J339" s="97"/>
      <c r="K339" t="str">
        <f t="shared" si="41"/>
        <v xml:space="preserve"> </v>
      </c>
      <c r="M339" s="89"/>
      <c r="N339" s="89"/>
      <c r="O339" s="97"/>
      <c r="P339" t="str">
        <f t="shared" si="42"/>
        <v xml:space="preserve"> </v>
      </c>
    </row>
    <row r="340" spans="1:16" x14ac:dyDescent="0.25">
      <c r="A340" s="96"/>
      <c r="B340" s="109"/>
      <c r="C340" s="89"/>
      <c r="D340" s="89"/>
      <c r="E340" s="97"/>
      <c r="F340" t="str">
        <f t="shared" si="40"/>
        <v xml:space="preserve"> </v>
      </c>
      <c r="H340" s="89"/>
      <c r="I340" s="89"/>
      <c r="J340" s="97"/>
      <c r="K340" t="str">
        <f t="shared" si="41"/>
        <v xml:space="preserve"> </v>
      </c>
      <c r="M340" s="89"/>
      <c r="N340" s="89"/>
      <c r="O340" s="97"/>
      <c r="P340" t="str">
        <f t="shared" si="42"/>
        <v xml:space="preserve"> </v>
      </c>
    </row>
    <row r="341" spans="1:16" x14ac:dyDescent="0.25">
      <c r="A341" s="96"/>
      <c r="B341" s="109"/>
      <c r="C341" s="89"/>
      <c r="D341" s="89"/>
      <c r="E341" s="97"/>
      <c r="F341" t="str">
        <f t="shared" si="40"/>
        <v xml:space="preserve"> </v>
      </c>
      <c r="H341" s="89"/>
      <c r="I341" s="89"/>
      <c r="J341" s="97"/>
      <c r="K341" t="str">
        <f t="shared" si="41"/>
        <v xml:space="preserve"> </v>
      </c>
      <c r="M341" s="89"/>
      <c r="N341" s="89"/>
      <c r="O341" s="97"/>
      <c r="P341" t="str">
        <f t="shared" si="42"/>
        <v xml:space="preserve"> </v>
      </c>
    </row>
    <row r="342" spans="1:16" x14ac:dyDescent="0.25">
      <c r="B342" s="108"/>
      <c r="C342" s="97"/>
      <c r="D342" s="97"/>
      <c r="E342" s="97"/>
      <c r="F342" t="str">
        <f t="shared" si="40"/>
        <v xml:space="preserve"> </v>
      </c>
      <c r="H342" s="97"/>
      <c r="I342" s="97"/>
      <c r="J342" s="97"/>
      <c r="K342" t="str">
        <f t="shared" si="41"/>
        <v xml:space="preserve"> </v>
      </c>
      <c r="M342" s="97"/>
      <c r="N342" s="97"/>
      <c r="O342" s="97"/>
      <c r="P342" t="str">
        <f t="shared" si="42"/>
        <v xml:space="preserve"> </v>
      </c>
    </row>
    <row r="343" spans="1:16" x14ac:dyDescent="0.25">
      <c r="A343" s="96"/>
      <c r="B343" s="109"/>
      <c r="C343" s="89"/>
      <c r="D343" s="89"/>
      <c r="E343" s="97"/>
      <c r="F343" t="str">
        <f t="shared" si="40"/>
        <v xml:space="preserve"> </v>
      </c>
      <c r="H343" s="89"/>
      <c r="I343" s="89"/>
      <c r="J343" s="97"/>
      <c r="K343" t="str">
        <f t="shared" si="41"/>
        <v xml:space="preserve"> </v>
      </c>
      <c r="M343" s="89"/>
      <c r="N343" s="89"/>
      <c r="O343" s="97"/>
      <c r="P343" t="str">
        <f t="shared" si="42"/>
        <v xml:space="preserve"> 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71958-a04f-45eb-8bd2-fb409b518b11">
      <Terms xmlns="http://schemas.microsoft.com/office/infopath/2007/PartnerControls"/>
    </lcf76f155ced4ddcb4097134ff3c332f>
    <TaxCatchAll xmlns="a9c760d8-0301-4acb-b823-14fbc10a786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0340BAF7DCA439AA1761B5607FD9E" ma:contentTypeVersion="15" ma:contentTypeDescription="Create a new document." ma:contentTypeScope="" ma:versionID="fcb18ca5b7d2040d71f66cf1af59b1f6">
  <xsd:schema xmlns:xsd="http://www.w3.org/2001/XMLSchema" xmlns:xs="http://www.w3.org/2001/XMLSchema" xmlns:p="http://schemas.microsoft.com/office/2006/metadata/properties" xmlns:ns2="5db71958-a04f-45eb-8bd2-fb409b518b11" xmlns:ns3="a9c760d8-0301-4acb-b823-14fbc10a786f" targetNamespace="http://schemas.microsoft.com/office/2006/metadata/properties" ma:root="true" ma:fieldsID="dd684a66106dcfe05b75fef77ef6e245" ns2:_="" ns3:_="">
    <xsd:import namespace="5db71958-a04f-45eb-8bd2-fb409b518b11"/>
    <xsd:import namespace="a9c760d8-0301-4acb-b823-14fbc10a78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71958-a04f-45eb-8bd2-fb409b518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760d8-0301-4acb-b823-14fbc10a786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aba5c7-7b56-4902-9e5a-4e7b72780354}" ma:internalName="TaxCatchAll" ma:showField="CatchAllData" ma:web="a9c760d8-0301-4acb-b823-14fbc10a78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8D4E4E-A048-437A-8F67-E3FA21EFC2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10E50-816F-4CF7-ADB6-917078C4D349}">
  <ds:schemaRefs>
    <ds:schemaRef ds:uri="http://schemas.microsoft.com/office/2006/metadata/properties"/>
    <ds:schemaRef ds:uri="http://schemas.microsoft.com/office/infopath/2007/PartnerControls"/>
    <ds:schemaRef ds:uri="5db71958-a04f-45eb-8bd2-fb409b518b11"/>
    <ds:schemaRef ds:uri="a9c760d8-0301-4acb-b823-14fbc10a786f"/>
  </ds:schemaRefs>
</ds:datastoreItem>
</file>

<file path=customXml/itemProps3.xml><?xml version="1.0" encoding="utf-8"?>
<ds:datastoreItem xmlns:ds="http://schemas.openxmlformats.org/officeDocument/2006/customXml" ds:itemID="{63AA2835-BB05-4DFD-B3A2-2FA743998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71958-a04f-45eb-8bd2-fb409b518b11"/>
    <ds:schemaRef ds:uri="a9c760d8-0301-4acb-b823-14fbc10a7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By run</vt:lpstr>
      <vt:lpstr>Sorted</vt:lpstr>
      <vt:lpstr>delete</vt:lpstr>
      <vt:lpstr>delete me</vt:lpstr>
      <vt:lpstr>Sorted, flagged - use this one</vt:lpstr>
      <vt:lpstr>Final TSS</vt:lpstr>
      <vt:lpstr>Sheet7</vt:lpstr>
      <vt:lpstr>Sheet8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Andrea</dc:creator>
  <cp:keywords/>
  <dc:description/>
  <cp:lastModifiedBy>Price, Andrea</cp:lastModifiedBy>
  <cp:revision/>
  <dcterms:created xsi:type="dcterms:W3CDTF">2023-10-30T19:42:07Z</dcterms:created>
  <dcterms:modified xsi:type="dcterms:W3CDTF">2024-02-28T21:47:00Z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0x0101002420340BAF7DCA439AA1761B5607FD9E</vt:lpwstr>
  </property>
</Properties>
</file>