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sprague/OneDrive/Projects/uBiome/Data/sprague data/fastq-spragueuBiomeAprB2015/"/>
    </mc:Choice>
  </mc:AlternateContent>
  <bookViews>
    <workbookView xWindow="2180" yWindow="780" windowWidth="22500" windowHeight="14660" firstSheet="1" activeTab="2"/>
  </bookViews>
  <sheets>
    <sheet name="Sheet1" sheetId="2" r:id="rId1"/>
    <sheet name="uBiome" sheetId="1" r:id="rId2"/>
    <sheet name="Charts (ubiome)" sheetId="3" r:id="rId3"/>
    <sheet name="MG(Greengenes)" sheetId="5" r:id="rId4"/>
    <sheet name="MG(genus)" sheetId="4" r:id="rId5"/>
  </sheets>
  <definedNames>
    <definedName name="_xlnm._FilterDatabase" localSheetId="2" hidden="1">'Charts (ubiome)'!$B$22:$C$33</definedName>
    <definedName name="_xlnm._FilterDatabase" localSheetId="4" hidden="1">'MG(genus)'!$A$1:$B$187</definedName>
    <definedName name="_xlnm._FilterDatabase" localSheetId="3" hidden="1">'MG(Greengenes)'!$A$1:$O$110</definedName>
    <definedName name="_xlnm._FilterDatabase" localSheetId="1" hidden="1">uBiome!$A$1:$I$396</definedName>
  </definedNames>
  <calcPr calcId="15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3" l="1"/>
  <c r="C21" i="4"/>
  <c r="C22" i="4"/>
  <c r="C23" i="4"/>
  <c r="C13" i="4"/>
  <c r="C14" i="4"/>
  <c r="C15" i="4"/>
  <c r="C16" i="4"/>
  <c r="C17" i="4"/>
  <c r="C18" i="4"/>
  <c r="C19" i="4"/>
  <c r="C20" i="4"/>
  <c r="I112" i="5"/>
  <c r="J35" i="5"/>
  <c r="J57" i="5"/>
  <c r="J47" i="5"/>
  <c r="J3" i="5"/>
  <c r="J17" i="5"/>
  <c r="J28" i="5"/>
  <c r="J11" i="5"/>
  <c r="J25" i="5"/>
  <c r="J52" i="5"/>
  <c r="J64" i="5"/>
  <c r="J15" i="5"/>
  <c r="J95" i="5"/>
  <c r="J72" i="5"/>
  <c r="J42" i="5"/>
  <c r="J75" i="5"/>
  <c r="J67" i="5"/>
  <c r="J89" i="5"/>
  <c r="J23" i="5"/>
  <c r="J41" i="5"/>
  <c r="J96" i="5"/>
  <c r="J85" i="5"/>
  <c r="J97" i="5"/>
  <c r="J33" i="5"/>
  <c r="J98" i="5"/>
  <c r="J90" i="5"/>
  <c r="J76" i="5"/>
  <c r="J77" i="5"/>
  <c r="J30" i="5"/>
  <c r="J58" i="5"/>
  <c r="J69" i="5"/>
  <c r="J68" i="5"/>
  <c r="J54" i="5"/>
  <c r="J43" i="5"/>
  <c r="J45" i="5"/>
  <c r="J7" i="5"/>
  <c r="J59" i="5"/>
  <c r="J53" i="5"/>
  <c r="J99" i="5"/>
  <c r="J78" i="5"/>
  <c r="J82" i="5"/>
  <c r="J39" i="5"/>
  <c r="J21" i="5"/>
  <c r="J79" i="5"/>
  <c r="J6" i="5"/>
  <c r="J70" i="5"/>
  <c r="J5" i="5"/>
  <c r="J24" i="5"/>
  <c r="J22" i="5"/>
  <c r="J14" i="5"/>
  <c r="J4" i="5"/>
  <c r="J100" i="5"/>
  <c r="J34" i="5"/>
  <c r="J44" i="5"/>
  <c r="J83" i="5"/>
  <c r="J20" i="5"/>
  <c r="J18" i="5"/>
  <c r="J61" i="5"/>
  <c r="J2" i="5"/>
  <c r="J12" i="5"/>
  <c r="J10" i="5"/>
  <c r="J80" i="5"/>
  <c r="J101" i="5"/>
  <c r="J8" i="5"/>
  <c r="J63" i="5"/>
  <c r="J38" i="5"/>
  <c r="J13" i="5"/>
  <c r="J16" i="5"/>
  <c r="J65" i="5"/>
  <c r="J46" i="5"/>
  <c r="J29" i="5"/>
  <c r="J27" i="5"/>
  <c r="J102" i="5"/>
  <c r="J103" i="5"/>
  <c r="J51" i="5"/>
  <c r="J66" i="5"/>
  <c r="J86" i="5"/>
  <c r="J81" i="5"/>
  <c r="J31" i="5"/>
  <c r="J26" i="5"/>
  <c r="J60" i="5"/>
  <c r="J104" i="5"/>
  <c r="J73" i="5"/>
  <c r="J105" i="5"/>
  <c r="J55" i="5"/>
  <c r="J49" i="5"/>
  <c r="J48" i="5"/>
  <c r="J56" i="5"/>
  <c r="J84" i="5"/>
  <c r="J106" i="5"/>
  <c r="J107" i="5"/>
  <c r="J40" i="5"/>
  <c r="J74" i="5"/>
  <c r="J62" i="5"/>
  <c r="J108" i="5"/>
  <c r="J50" i="5"/>
  <c r="J19" i="5"/>
  <c r="J109" i="5"/>
  <c r="J9" i="5"/>
  <c r="J71" i="5"/>
  <c r="J87" i="5"/>
  <c r="J32" i="5"/>
  <c r="J91" i="5"/>
  <c r="J37" i="5"/>
  <c r="J92" i="5"/>
  <c r="J88" i="5"/>
  <c r="J93" i="5"/>
  <c r="J94" i="5"/>
  <c r="J36" i="5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" i="1"/>
  <c r="H4" i="1"/>
  <c r="H5" i="1"/>
  <c r="H6" i="1"/>
  <c r="H7" i="1"/>
  <c r="H8" i="1"/>
  <c r="H9" i="1"/>
  <c r="H10" i="1"/>
  <c r="H11" i="1"/>
  <c r="H12" i="1"/>
  <c r="H2" i="1"/>
  <c r="G14" i="4"/>
  <c r="B189" i="4"/>
  <c r="C3" i="4"/>
  <c r="C4" i="4"/>
  <c r="C5" i="4"/>
  <c r="C6" i="4"/>
  <c r="C7" i="4"/>
  <c r="C8" i="4"/>
  <c r="C9" i="4"/>
  <c r="C10" i="4"/>
  <c r="C11" i="4"/>
  <c r="C12" i="4"/>
  <c r="C2" i="4"/>
  <c r="A18" i="3"/>
</calcChain>
</file>

<file path=xl/sharedStrings.xml><?xml version="1.0" encoding="utf-8"?>
<sst xmlns="http://schemas.openxmlformats.org/spreadsheetml/2006/main" count="2706" uniqueCount="620">
  <si>
    <t>count</t>
  </si>
  <si>
    <t>count_norm</t>
  </si>
  <si>
    <t>parent</t>
  </si>
  <si>
    <t>tax_rank</t>
  </si>
  <si>
    <t>tax_color</t>
  </si>
  <si>
    <t>avg</t>
  </si>
  <si>
    <t>taxon</t>
  </si>
  <si>
    <t>tax_name</t>
  </si>
  <si>
    <t>root</t>
  </si>
  <si>
    <t>null</t>
  </si>
  <si>
    <t>superkingdom</t>
  </si>
  <si>
    <t>Bacteria</t>
  </si>
  <si>
    <t>order</t>
  </si>
  <si>
    <t>Spirochaetales</t>
  </si>
  <si>
    <t>Rhizobiales</t>
  </si>
  <si>
    <t>family</t>
  </si>
  <si>
    <t>Moraxellaceae</t>
  </si>
  <si>
    <t>Neisseriaceae</t>
  </si>
  <si>
    <t>Enterobacteriaceae</t>
  </si>
  <si>
    <t>genus</t>
  </si>
  <si>
    <t>Enterobacter</t>
  </si>
  <si>
    <t>species</t>
  </si>
  <si>
    <t>Enterobacter cloacae</t>
  </si>
  <si>
    <t>Pectobacterium carotovorum</t>
  </si>
  <si>
    <t>Escherichia</t>
  </si>
  <si>
    <t>Yersinia</t>
  </si>
  <si>
    <t>Yersinia enterocolitica</t>
  </si>
  <si>
    <t>Pasteurellaceae</t>
  </si>
  <si>
    <t>Haemophilus</t>
  </si>
  <si>
    <t>Rickettsiales</t>
  </si>
  <si>
    <t>Anaplasma</t>
  </si>
  <si>
    <t>Anaplasma marginale</t>
  </si>
  <si>
    <t>Bacteroidaceae</t>
  </si>
  <si>
    <t>Bacteroides</t>
  </si>
  <si>
    <t>Bacteroides uniformis</t>
  </si>
  <si>
    <t>Parabacteroides distasonis</t>
  </si>
  <si>
    <t>Butyrivibrio</t>
  </si>
  <si>
    <t>Butyrivibrio fibrisolvens</t>
  </si>
  <si>
    <t>Roseburia</t>
  </si>
  <si>
    <t>Oxalobacter</t>
  </si>
  <si>
    <t>Oxalobacter formigenes</t>
  </si>
  <si>
    <t>Faecalibacterium prausnitzii</t>
  </si>
  <si>
    <t>Syntrophomonas</t>
  </si>
  <si>
    <t>Desulfovibrio</t>
  </si>
  <si>
    <t>Desulfovibrio desulfuricans</t>
  </si>
  <si>
    <t>Acidaminococcus</t>
  </si>
  <si>
    <t>Acidaminococcus fermentans</t>
  </si>
  <si>
    <t>Anaplasmataceae</t>
  </si>
  <si>
    <t>Ehrlichia</t>
  </si>
  <si>
    <t>Herbaspirillum</t>
  </si>
  <si>
    <t>phylum</t>
  </si>
  <si>
    <t>e65848</t>
  </si>
  <si>
    <t>Bacteroidetes</t>
  </si>
  <si>
    <t>Flexibacter</t>
  </si>
  <si>
    <t>Chromatiaceae</t>
  </si>
  <si>
    <t>2ab69d</t>
  </si>
  <si>
    <t>Proteobacteria</t>
  </si>
  <si>
    <t>class</t>
  </si>
  <si>
    <t>Gammaproteobacteria</t>
  </si>
  <si>
    <t>5E6591</t>
  </si>
  <si>
    <t>Firmicutes</t>
  </si>
  <si>
    <t>Ruminococcus</t>
  </si>
  <si>
    <t>Sarcina</t>
  </si>
  <si>
    <t>Staphylococcus</t>
  </si>
  <si>
    <t>Streptococcaceae</t>
  </si>
  <si>
    <t>Streptococcus</t>
  </si>
  <si>
    <t>Streptococcus sanguinis</t>
  </si>
  <si>
    <t>Streptococcus thermophilus</t>
  </si>
  <si>
    <t>Lactococcus</t>
  </si>
  <si>
    <t>Lactococcus lactis</t>
  </si>
  <si>
    <t>Bacillales</t>
  </si>
  <si>
    <t>Bacillus</t>
  </si>
  <si>
    <t>Clostridium</t>
  </si>
  <si>
    <t>Clostridium sp.</t>
  </si>
  <si>
    <t>Clostridium clostridioforme</t>
  </si>
  <si>
    <t>Clostridium leptum</t>
  </si>
  <si>
    <t>Clostridium baratii</t>
  </si>
  <si>
    <t>Lactobacillus</t>
  </si>
  <si>
    <t>Lactobacillus sakei</t>
  </si>
  <si>
    <t>Bifidobacterium</t>
  </si>
  <si>
    <t>Bifidobacterium adolescentis</t>
  </si>
  <si>
    <t>Bifidobacterium dentium</t>
  </si>
  <si>
    <t>Eubacterium</t>
  </si>
  <si>
    <t>Actinobacteria</t>
  </si>
  <si>
    <t>Archaea</t>
  </si>
  <si>
    <t>Methanobacteriales</t>
  </si>
  <si>
    <t>Methanobacteriaceae</t>
  </si>
  <si>
    <t>Methanobrevibacter</t>
  </si>
  <si>
    <t>Methanobrevibacter smithii</t>
  </si>
  <si>
    <t>no_rank</t>
  </si>
  <si>
    <t>unclassified Bacteria</t>
  </si>
  <si>
    <t>Gardnerella</t>
  </si>
  <si>
    <t>Peptococcus</t>
  </si>
  <si>
    <t>Synergistes</t>
  </si>
  <si>
    <t>unclassified sequences</t>
  </si>
  <si>
    <t>Bifidobacterium animalis</t>
  </si>
  <si>
    <t>Lachnospira</t>
  </si>
  <si>
    <t>Bacteroides ovatus</t>
  </si>
  <si>
    <t>Odoribacter splanchnicus</t>
  </si>
  <si>
    <t>Cronobacter sakazakii</t>
  </si>
  <si>
    <t>Alphaproteobacteria</t>
  </si>
  <si>
    <t>Betaproteobacteria</t>
  </si>
  <si>
    <t>Deltaproteobacteria</t>
  </si>
  <si>
    <t>Euryarchaeota</t>
  </si>
  <si>
    <t>Veillonella</t>
  </si>
  <si>
    <t>Brachyspira</t>
  </si>
  <si>
    <t>Syntrophobacter</t>
  </si>
  <si>
    <t>Bifidobacteriaceae</t>
  </si>
  <si>
    <t>Mollicutes</t>
  </si>
  <si>
    <t>Veillonellaceae</t>
  </si>
  <si>
    <t>Clostridiaceae</t>
  </si>
  <si>
    <t>Nitrosomonadales</t>
  </si>
  <si>
    <t>Burkholderia</t>
  </si>
  <si>
    <t>Phascolarctobacterium</t>
  </si>
  <si>
    <t>Phascolarctobacterium faecium</t>
  </si>
  <si>
    <t>Coprococcus</t>
  </si>
  <si>
    <t>unclassified Betaproteobacteria (miscellaneous)</t>
  </si>
  <si>
    <t>unclassified Gammaproteobacteria (miscellaneous)</t>
  </si>
  <si>
    <t>Lactobacillaceae</t>
  </si>
  <si>
    <t>Bilophila</t>
  </si>
  <si>
    <t>Bilophila wadsworthia</t>
  </si>
  <si>
    <t>Eubacterium desmolans</t>
  </si>
  <si>
    <t>Eubacterium hallii</t>
  </si>
  <si>
    <t>Eubacterium siraeum</t>
  </si>
  <si>
    <t>unclassified Clostridiales (miscellaneous)</t>
  </si>
  <si>
    <t>Dialister</t>
  </si>
  <si>
    <t>Ruminococcus bromii</t>
  </si>
  <si>
    <t>[Ruminococcus] obeum</t>
  </si>
  <si>
    <t>Sutterella</t>
  </si>
  <si>
    <t>Brevundimonas</t>
  </si>
  <si>
    <t>Rhodospirillaceae</t>
  </si>
  <si>
    <t>Johnsonella</t>
  </si>
  <si>
    <t>Johnsonella ignava</t>
  </si>
  <si>
    <t>unclassified Deltaproteobacteria</t>
  </si>
  <si>
    <t>Pseudobutyrivibrio</t>
  </si>
  <si>
    <t>Ruminococcus lactaris</t>
  </si>
  <si>
    <t>Parabacteroides merdae</t>
  </si>
  <si>
    <t>Clostridium chauvoei</t>
  </si>
  <si>
    <t>Bacteroides caccae</t>
  </si>
  <si>
    <t>environmental samples</t>
  </si>
  <si>
    <t>Verrucomicrobiales</t>
  </si>
  <si>
    <t>unclassified Bacteria (miscellaneous)</t>
  </si>
  <si>
    <t>superphylum</t>
  </si>
  <si>
    <t>Chlamydiae/Verrucomicrobia group</t>
  </si>
  <si>
    <t>Anaerofilum</t>
  </si>
  <si>
    <t>Desulfovibrio simplex</t>
  </si>
  <si>
    <t>Acidobacteria</t>
  </si>
  <si>
    <t>Holdemania</t>
  </si>
  <si>
    <t>Holdemania filiformis</t>
  </si>
  <si>
    <t>Bacillus clausii KSM-K16</t>
  </si>
  <si>
    <t>Microgenomates</t>
  </si>
  <si>
    <t>Mesorhizobium</t>
  </si>
  <si>
    <t>Thermoanaerobacterales</t>
  </si>
  <si>
    <t>Syntrophomonadaceae</t>
  </si>
  <si>
    <t>Bacteroidetes/Chlorobi group</t>
  </si>
  <si>
    <t>subphylum</t>
  </si>
  <si>
    <t>delta/epsilon subdivisions</t>
  </si>
  <si>
    <t>Phyllobacteriaceae</t>
  </si>
  <si>
    <t>Thiotrichales</t>
  </si>
  <si>
    <t>Pseudomonadales</t>
  </si>
  <si>
    <t>fdc536</t>
  </si>
  <si>
    <t>Verrucomicrobia</t>
  </si>
  <si>
    <t>Oxalobacteraceae</t>
  </si>
  <si>
    <t>Caulobacteraceae</t>
  </si>
  <si>
    <t>Bacillus clausii</t>
  </si>
  <si>
    <t>Burkholderiales</t>
  </si>
  <si>
    <t>Comamonadaceae</t>
  </si>
  <si>
    <t>Clostridium disporicum</t>
  </si>
  <si>
    <t>Coriobacteriaceae</t>
  </si>
  <si>
    <t>Eggerthella</t>
  </si>
  <si>
    <t>Eggerthella lenta</t>
  </si>
  <si>
    <t>subclass</t>
  </si>
  <si>
    <t>Rubrobacteridae</t>
  </si>
  <si>
    <t>Coriobacteridae</t>
  </si>
  <si>
    <t>Coriobacteriales</t>
  </si>
  <si>
    <t>Actinobacteridae</t>
  </si>
  <si>
    <t>Bifidobacteriales</t>
  </si>
  <si>
    <t>unclassified Pseudomonadales (miscellaneous)</t>
  </si>
  <si>
    <t>Cytophagaceae</t>
  </si>
  <si>
    <t>Staphylococcaceae</t>
  </si>
  <si>
    <t>Bacilli</t>
  </si>
  <si>
    <t>Enterobacteriales</t>
  </si>
  <si>
    <t>Collinsella</t>
  </si>
  <si>
    <t>butyrate-producing bacterium A1-86</t>
  </si>
  <si>
    <t>butyrate-producing bacterium L1-93</t>
  </si>
  <si>
    <t>unclassified Ehrlichia</t>
  </si>
  <si>
    <t>Pseudoflavonifractor capillosus</t>
  </si>
  <si>
    <t>Coprococcus catus</t>
  </si>
  <si>
    <t>Flavobacteriia</t>
  </si>
  <si>
    <t>Sphingobacteriia</t>
  </si>
  <si>
    <t>unclassified Gammaproteobacteria</t>
  </si>
  <si>
    <t>Burkholderiaceae</t>
  </si>
  <si>
    <t>unclassified Betaproteobacteria</t>
  </si>
  <si>
    <t>Syntrophobacter fumaroxidans</t>
  </si>
  <si>
    <t>Oscillospira</t>
  </si>
  <si>
    <t>Pectobacterium</t>
  </si>
  <si>
    <t>unclassified Deltaproteobacteria (miscellaneous)</t>
  </si>
  <si>
    <t>Erysipelotrichaceae</t>
  </si>
  <si>
    <t>Fibrobacteres/Acidobacteria group</t>
  </si>
  <si>
    <t>cellular organisms</t>
  </si>
  <si>
    <t>Desulfovibrio sp. oral clone BB161</t>
  </si>
  <si>
    <t>Chromatiales</t>
  </si>
  <si>
    <t>Thiotrichaceae</t>
  </si>
  <si>
    <t>Pasteurellales</t>
  </si>
  <si>
    <t>Catenibacterium</t>
  </si>
  <si>
    <t>Brachyspiraceae</t>
  </si>
  <si>
    <t>subspecies</t>
  </si>
  <si>
    <t>Yersinia enterocolitica subsp. palearctica</t>
  </si>
  <si>
    <t>Thalassospira</t>
  </si>
  <si>
    <t>Bacteroidales</t>
  </si>
  <si>
    <t>Rikenellaceae</t>
  </si>
  <si>
    <t>Porphyromonadaceae</t>
  </si>
  <si>
    <t>Prevotellaceae</t>
  </si>
  <si>
    <t>Victivallis</t>
  </si>
  <si>
    <t>Victivallis vadensis</t>
  </si>
  <si>
    <t>Shuttleworthia</t>
  </si>
  <si>
    <t>Methanobacteria</t>
  </si>
  <si>
    <t>unclassified Bacteroidales (miscellaneous)</t>
  </si>
  <si>
    <t>Clostridia</t>
  </si>
  <si>
    <t>Clostridiales</t>
  </si>
  <si>
    <t>Lachnospiraceae</t>
  </si>
  <si>
    <t>Peptostreptococcaceae</t>
  </si>
  <si>
    <t>Eubacteriaceae</t>
  </si>
  <si>
    <t>Peptococcaceae</t>
  </si>
  <si>
    <t>unclassified Clostridiales</t>
  </si>
  <si>
    <t>Thermoanaerobacteraceae</t>
  </si>
  <si>
    <t>Bacillaceae</t>
  </si>
  <si>
    <t>Paenibacillaceae</t>
  </si>
  <si>
    <t>Lactobacillales</t>
  </si>
  <si>
    <t>Carnobacteriaceae</t>
  </si>
  <si>
    <t>unclassified Lachnospiraceae</t>
  </si>
  <si>
    <t>Dorea</t>
  </si>
  <si>
    <t>Turicibacter</t>
  </si>
  <si>
    <t>Desulfovibrionaceae</t>
  </si>
  <si>
    <t>Tannerella</t>
  </si>
  <si>
    <t>unclassified Peptostreptococcaceae</t>
  </si>
  <si>
    <t>Bacteroidia</t>
  </si>
  <si>
    <t>Sphingobacteriales</t>
  </si>
  <si>
    <t>Flammeovirgaceae</t>
  </si>
  <si>
    <t>Chloroflexi</t>
  </si>
  <si>
    <t>73C7D7</t>
  </si>
  <si>
    <t>Verrucomicrobiae</t>
  </si>
  <si>
    <t>Verrucomicrobiaceae</t>
  </si>
  <si>
    <t>Spirochaetes</t>
  </si>
  <si>
    <t>Spirochaetia</t>
  </si>
  <si>
    <t>Acidobacteriia</t>
  </si>
  <si>
    <t>Rhodospirillales</t>
  </si>
  <si>
    <t>Rhodobacterales</t>
  </si>
  <si>
    <t>Caulobacterales</t>
  </si>
  <si>
    <t>Bacteroides massiliensis</t>
  </si>
  <si>
    <t>Neisseriales</t>
  </si>
  <si>
    <t>Anaerostipes</t>
  </si>
  <si>
    <t>unclassified Peptococcaceae</t>
  </si>
  <si>
    <t>Allisonella</t>
  </si>
  <si>
    <t>Desulfovibrionales</t>
  </si>
  <si>
    <t>Desulfobacterales</t>
  </si>
  <si>
    <t>Desulfobulbaceae</t>
  </si>
  <si>
    <t>Syntrophobacterales</t>
  </si>
  <si>
    <t>Syntrophobacteraceae</t>
  </si>
  <si>
    <t>Lachnospiraceae bacterium 19gly4</t>
  </si>
  <si>
    <t>Subdoligranulum variabile</t>
  </si>
  <si>
    <t>Alistipes finegoldii</t>
  </si>
  <si>
    <t>Oscillospiraceae</t>
  </si>
  <si>
    <t>Faecalibacterium</t>
  </si>
  <si>
    <t>Methanomicrobia</t>
  </si>
  <si>
    <t>Clostridium sp. MDA2315</t>
  </si>
  <si>
    <t>Anaplasma marginale str. St. Maries</t>
  </si>
  <si>
    <t>Alistipes</t>
  </si>
  <si>
    <t>Akkermansia</t>
  </si>
  <si>
    <t>Anaerotruncus</t>
  </si>
  <si>
    <t>butyrate-producing bacterium SR1/1</t>
  </si>
  <si>
    <t>Bacteroides cellulosilyticus</t>
  </si>
  <si>
    <t>Veillonella rodentium</t>
  </si>
  <si>
    <t>Marvinbryantia</t>
  </si>
  <si>
    <t>Haemophilus pittmaniae</t>
  </si>
  <si>
    <t>butyrate-producing bacterium ART55/1</t>
  </si>
  <si>
    <t>Victivallaceae</t>
  </si>
  <si>
    <t>suborder</t>
  </si>
  <si>
    <t>Coriobacterineae</t>
  </si>
  <si>
    <t>metagenome</t>
  </si>
  <si>
    <t>Lentisphaerae</t>
  </si>
  <si>
    <t>Streptococcus pseudopneumoniae</t>
  </si>
  <si>
    <t>Oribacterium</t>
  </si>
  <si>
    <t>Victivallales</t>
  </si>
  <si>
    <t>Odoribacter</t>
  </si>
  <si>
    <t>Bacteroides salyersiae</t>
  </si>
  <si>
    <t>Anaerolineae</t>
  </si>
  <si>
    <t>Anaerolineales</t>
  </si>
  <si>
    <t>Subdoligranulum</t>
  </si>
  <si>
    <t>Flavonifractor plautii</t>
  </si>
  <si>
    <t>Bacteroides plebeius</t>
  </si>
  <si>
    <t>Ruminococcus sp. ID1</t>
  </si>
  <si>
    <t>Clostridium sp. ID5</t>
  </si>
  <si>
    <t>Veillonella sp. oral clone VeillE3</t>
  </si>
  <si>
    <t>Alistipes onderdonkii</t>
  </si>
  <si>
    <t>Alistipes shahii</t>
  </si>
  <si>
    <t>Bacteroides intestinalis</t>
  </si>
  <si>
    <t>unclassified Bacteroidales</t>
  </si>
  <si>
    <t>Syntrophobacter fumaroxidans MPOB</t>
  </si>
  <si>
    <t>butyrate-producing bacterium PH05YA09</t>
  </si>
  <si>
    <t>Paludibacter</t>
  </si>
  <si>
    <t>species_group</t>
  </si>
  <si>
    <t>Enterobacter cloacae complex</t>
  </si>
  <si>
    <t>Roseburia inulinivorans</t>
  </si>
  <si>
    <t>unclassified Porphyromonadaceae</t>
  </si>
  <si>
    <t>Parabacteroides</t>
  </si>
  <si>
    <t>Parabacteroides johnsonii</t>
  </si>
  <si>
    <t>Barnesiella</t>
  </si>
  <si>
    <t>metagenomes</t>
  </si>
  <si>
    <t>human gut metagenome</t>
  </si>
  <si>
    <t>Coprococcus comes</t>
  </si>
  <si>
    <t>organismal metagenomes</t>
  </si>
  <si>
    <t>ecological metagenomes</t>
  </si>
  <si>
    <t>Cronobacter</t>
  </si>
  <si>
    <t>Desulfovirgula</t>
  </si>
  <si>
    <t>Moryella</t>
  </si>
  <si>
    <t>Adlercreutzia equolifaciens</t>
  </si>
  <si>
    <t>Adlercreutzia</t>
  </si>
  <si>
    <t>Synergistes sp. 3_1_syn1</t>
  </si>
  <si>
    <t>unclassified Acidobacteria</t>
  </si>
  <si>
    <t>unclassified Methanomicrobia</t>
  </si>
  <si>
    <t>Oscillibacter</t>
  </si>
  <si>
    <t>Clostridium lavalense</t>
  </si>
  <si>
    <t>Gordonibacter pamelaeae</t>
  </si>
  <si>
    <t>Barnesiella intestinihominis</t>
  </si>
  <si>
    <t>Parasutterella excrementihominis</t>
  </si>
  <si>
    <t>unclassified Pseudomonadales</t>
  </si>
  <si>
    <t>Synergistetes</t>
  </si>
  <si>
    <t>Erysipelotrichia</t>
  </si>
  <si>
    <t>Erysipelotrichales</t>
  </si>
  <si>
    <t>Holophagae</t>
  </si>
  <si>
    <t>Bacteroides cellulosilyticus DSM 14838</t>
  </si>
  <si>
    <t>Coprococcus sp. DJF_CR49</t>
  </si>
  <si>
    <t>Ruminococcaceae</t>
  </si>
  <si>
    <t>Thermoanaerobacterales Family III. Incertae Sedis</t>
  </si>
  <si>
    <t>Tenericutes</t>
  </si>
  <si>
    <t>Butyricimonas virosa</t>
  </si>
  <si>
    <t>Anaerotruncus sp. NML 070203</t>
  </si>
  <si>
    <t>Chitinophagaceae</t>
  </si>
  <si>
    <t>Rhodothermaceae</t>
  </si>
  <si>
    <t>Blautia</t>
  </si>
  <si>
    <t>Clostridium sp. AG07-1</t>
  </si>
  <si>
    <t>unclassified Victivallaceae</t>
  </si>
  <si>
    <t>Victivallaceae bacterium NML 080035</t>
  </si>
  <si>
    <t>Butyricimonas</t>
  </si>
  <si>
    <t>Parasutterella</t>
  </si>
  <si>
    <t>Roseburia sp. 11SE38</t>
  </si>
  <si>
    <t>Acidaminococcus fermentans DSM 20731</t>
  </si>
  <si>
    <t>Ruminococcus faecis</t>
  </si>
  <si>
    <t>Hydrogenoanaerobacterium</t>
  </si>
  <si>
    <t>Clostridiales bacterium L2-14</t>
  </si>
  <si>
    <t>Bacteroides oleiciplenus</t>
  </si>
  <si>
    <t>Alistipes indistinctus</t>
  </si>
  <si>
    <t>Odoribacter laneus</t>
  </si>
  <si>
    <t>Pyramidobacter</t>
  </si>
  <si>
    <t>Bacteroides sp. TP-5</t>
  </si>
  <si>
    <t>Gordonibacter</t>
  </si>
  <si>
    <t>Anaerostipes hadrus</t>
  </si>
  <si>
    <t>Synergistia</t>
  </si>
  <si>
    <t>Synergistales</t>
  </si>
  <si>
    <t>Synergistaceae</t>
  </si>
  <si>
    <t>Anaerosporobacter</t>
  </si>
  <si>
    <t>Bacillus subtilis group</t>
  </si>
  <si>
    <t>Lachnospiraceae bacterium 1_1_57FAA</t>
  </si>
  <si>
    <t>Lachnospiraceae bacterium 2_1_58FAA</t>
  </si>
  <si>
    <t>Tannerella sp. 6_1_58FAA_CT1</t>
  </si>
  <si>
    <t>Subdoligranulum sp. 4_3_54A2FAA</t>
  </si>
  <si>
    <t>Johnsonella ignava ATCC 51276</t>
  </si>
  <si>
    <t>Escherichia sp. P14</t>
  </si>
  <si>
    <t>Clostridium sp. AUH-JLC235</t>
  </si>
  <si>
    <t>Bacteroides rodentium</t>
  </si>
  <si>
    <t>Lactobacillus rogosae</t>
  </si>
  <si>
    <t>Bacteroides oleiciplenus YIT 12058</t>
  </si>
  <si>
    <t>Odoribacter laneus YIT 12061</t>
  </si>
  <si>
    <t>Peptostreptococcaceae bacterium TM5</t>
  </si>
  <si>
    <t>Cytophagia</t>
  </si>
  <si>
    <t>Cytophagales</t>
  </si>
  <si>
    <t>Blautia stercoris</t>
  </si>
  <si>
    <t>Blautia faecis</t>
  </si>
  <si>
    <t>rumen bacterium NK4A214</t>
  </si>
  <si>
    <t>Selenomonadales</t>
  </si>
  <si>
    <t>Acidaminococcaceae</t>
  </si>
  <si>
    <t>Negativicutes</t>
  </si>
  <si>
    <t>Flavonifractor</t>
  </si>
  <si>
    <t>Burkholderia kururiensis</t>
  </si>
  <si>
    <t>Christensenellaceae</t>
  </si>
  <si>
    <t>Christensenella</t>
  </si>
  <si>
    <t>Yersinia enterocolitica subsp. palearctica 105.5R(r)</t>
  </si>
  <si>
    <t>Sutterellaceae</t>
  </si>
  <si>
    <t>Bacteroides ovatus CL02T12C04</t>
  </si>
  <si>
    <t>Parabacteroides johnsonii CL02T12C29</t>
  </si>
  <si>
    <t>Pseudoflavonifractor</t>
  </si>
  <si>
    <t>Methanomassiliicoccus</t>
  </si>
  <si>
    <t>Methanomassiliicoccus luminyensis</t>
  </si>
  <si>
    <t>Bacteroidetes Order II. Incertae sedis</t>
  </si>
  <si>
    <t>Bacteroidales bacterium ph8</t>
  </si>
  <si>
    <t>bacterium NLAE-zl-P430</t>
  </si>
  <si>
    <t>bacterium NLAE-zl-P562</t>
  </si>
  <si>
    <t>bacterium NLAE-zl-P827</t>
  </si>
  <si>
    <t>Blautia sp. YHC-4</t>
  </si>
  <si>
    <t>Clostridiales bacterium CIEAF 022</t>
  </si>
  <si>
    <t>Methanomassiliicoccus luminyensis B10</t>
  </si>
  <si>
    <t>Defluviitaleaceae</t>
  </si>
  <si>
    <t>Defluviitalea</t>
  </si>
  <si>
    <t>bacterium NLAE-zl-G256</t>
  </si>
  <si>
    <t>bacterium NLAE-zl-G423</t>
  </si>
  <si>
    <t>Clostridiales bacterium RM3</t>
  </si>
  <si>
    <t>bacterium NLAE-zl-H54</t>
  </si>
  <si>
    <t>Brachyspira sp. NSH-25</t>
  </si>
  <si>
    <t>Clostridium sp. 619</t>
  </si>
  <si>
    <t>Porphyromonadaceae bacterium AIP925.11</t>
  </si>
  <si>
    <t>Collinsella sp. GD3</t>
  </si>
  <si>
    <t>Streptococcus rubneri</t>
  </si>
  <si>
    <t>Nitrospinae</t>
  </si>
  <si>
    <t>Nitrospinia</t>
  </si>
  <si>
    <t>Nitrospinales</t>
  </si>
  <si>
    <t>Lentisphaeria</t>
  </si>
  <si>
    <t>unclassified Peptostreptococcaceae (miscellaneous)</t>
  </si>
  <si>
    <t>Row Labels</t>
  </si>
  <si>
    <t>Grand Total</t>
  </si>
  <si>
    <t>Sum of count_norm</t>
  </si>
  <si>
    <t>%</t>
  </si>
  <si>
    <t>Phylum</t>
  </si>
  <si>
    <t>Other</t>
  </si>
  <si>
    <t>Acetivibrio</t>
  </si>
  <si>
    <t>Acetobacterium</t>
  </si>
  <si>
    <t>Acidothermus</t>
  </si>
  <si>
    <t>Actinobacillus</t>
  </si>
  <si>
    <t>Afipia</t>
  </si>
  <si>
    <t>Alcaligenes</t>
  </si>
  <si>
    <t>Alicyclobacillus</t>
  </si>
  <si>
    <t>Alkaliphilus</t>
  </si>
  <si>
    <t>Allochromatium</t>
  </si>
  <si>
    <t>Anabaena</t>
  </si>
  <si>
    <t>Anaerobranca</t>
  </si>
  <si>
    <t>Anaerofustis</t>
  </si>
  <si>
    <t>Aneurinibacillus</t>
  </si>
  <si>
    <t>Blastochloris</t>
  </si>
  <si>
    <t>Blattabacterium</t>
  </si>
  <si>
    <t>Brevibacillus</t>
  </si>
  <si>
    <t>Brochothrix</t>
  </si>
  <si>
    <t>Brucella</t>
  </si>
  <si>
    <t>Bulleidia</t>
  </si>
  <si>
    <t>Butyricicoccus</t>
  </si>
  <si>
    <t>Caldanaerobacter</t>
  </si>
  <si>
    <t>Caldicellulosiruptor</t>
  </si>
  <si>
    <t>Caloramator</t>
  </si>
  <si>
    <t>Candidatus Desulforudis</t>
  </si>
  <si>
    <t>Candidatus Phytoplasma</t>
  </si>
  <si>
    <t>Candidatus Solibacter</t>
  </si>
  <si>
    <t>Candidatus Thiobios</t>
  </si>
  <si>
    <t>Cellulosilyticum</t>
  </si>
  <si>
    <t>Chlorobium</t>
  </si>
  <si>
    <t>Clavaria</t>
  </si>
  <si>
    <t>Coptotermes</t>
  </si>
  <si>
    <t>Corynebacterium</t>
  </si>
  <si>
    <t>Cryptobacterium</t>
  </si>
  <si>
    <t>Cryptomonas</t>
  </si>
  <si>
    <t>Cupriavidus</t>
  </si>
  <si>
    <t>Cyclobacterium</t>
  </si>
  <si>
    <t>Cytophaga</t>
  </si>
  <si>
    <t>Daucus</t>
  </si>
  <si>
    <t>Desulfitobacterium</t>
  </si>
  <si>
    <t>Desulfocella</t>
  </si>
  <si>
    <t>Desulfohalobium</t>
  </si>
  <si>
    <t>Desulfosporosinus</t>
  </si>
  <si>
    <t>Desulfotomaculum</t>
  </si>
  <si>
    <t>Dethiobacter</t>
  </si>
  <si>
    <t>Dinophysis</t>
  </si>
  <si>
    <t>Edwardsiella</t>
  </si>
  <si>
    <t>Enterococcus</t>
  </si>
  <si>
    <t>Enterorhabdus</t>
  </si>
  <si>
    <t>Epulopiscium</t>
  </si>
  <si>
    <t>Erwinia</t>
  </si>
  <si>
    <t>Erysipelothrix</t>
  </si>
  <si>
    <t>Ethanoligenens</t>
  </si>
  <si>
    <t>Exiguobacterium</t>
  </si>
  <si>
    <t>Flavobacterium</t>
  </si>
  <si>
    <t>Fusibacter</t>
  </si>
  <si>
    <t>Gemella</t>
  </si>
  <si>
    <t>Geobacillus</t>
  </si>
  <si>
    <t>Granulicatella</t>
  </si>
  <si>
    <t>Halothermothrix</t>
  </si>
  <si>
    <t>Heliobacillus</t>
  </si>
  <si>
    <t>Hespellia</t>
  </si>
  <si>
    <t>Holospora</t>
  </si>
  <si>
    <t>Hydrogenobaculum</t>
  </si>
  <si>
    <t>Jasminum</t>
  </si>
  <si>
    <t>Kineococcus</t>
  </si>
  <si>
    <t>Klebsiella</t>
  </si>
  <si>
    <t>Laceyella</t>
  </si>
  <si>
    <t>Leuconostoc</t>
  </si>
  <si>
    <t>Lysinibacillus</t>
  </si>
  <si>
    <t>Maricaulis</t>
  </si>
  <si>
    <t>Megamonas</t>
  </si>
  <si>
    <t>Megasphaera</t>
  </si>
  <si>
    <t>Mesoplasma</t>
  </si>
  <si>
    <t>Mitsuokella</t>
  </si>
  <si>
    <t>Mycoplasma</t>
  </si>
  <si>
    <t>Natranaerobius</t>
  </si>
  <si>
    <t>Nitrococcus</t>
  </si>
  <si>
    <t>Nitrosomonas</t>
  </si>
  <si>
    <t>Oligella</t>
  </si>
  <si>
    <t>Oryza</t>
  </si>
  <si>
    <t>Oxobacter</t>
  </si>
  <si>
    <t>Paenibacillus</t>
  </si>
  <si>
    <t>Paraprevotella</t>
  </si>
  <si>
    <t>Pectinatus</t>
  </si>
  <si>
    <t>Pedobacter</t>
  </si>
  <si>
    <t>Peptoniphilus</t>
  </si>
  <si>
    <t>Pleurocapsa</t>
  </si>
  <si>
    <t>Porphyromonas</t>
  </si>
  <si>
    <t>Prevotella</t>
  </si>
  <si>
    <t>Propionibacterium</t>
  </si>
  <si>
    <t>Prosthecobacter</t>
  </si>
  <si>
    <t>Providencia</t>
  </si>
  <si>
    <t>Pseudomonas</t>
  </si>
  <si>
    <t>Rhodococcus</t>
  </si>
  <si>
    <t>Rhodopseudomonas</t>
  </si>
  <si>
    <t>Rhodospirillum</t>
  </si>
  <si>
    <t>Rickettsia</t>
  </si>
  <si>
    <t>Rikenella</t>
  </si>
  <si>
    <t>Robinsoniella</t>
  </si>
  <si>
    <t>Salmonella</t>
  </si>
  <si>
    <t>Sedimentibacter</t>
  </si>
  <si>
    <t>Selenomonas</t>
  </si>
  <si>
    <t>Serratia</t>
  </si>
  <si>
    <t>Shigella</t>
  </si>
  <si>
    <t>Sisymbrium</t>
  </si>
  <si>
    <t>Slackia</t>
  </si>
  <si>
    <t>Spiroplasma</t>
  </si>
  <si>
    <t>Sporanaerobacter</t>
  </si>
  <si>
    <t>Sporolactobacillus</t>
  </si>
  <si>
    <t>Sporomusa</t>
  </si>
  <si>
    <t>Symbiobacterium</t>
  </si>
  <si>
    <t>Syntrophococcus</t>
  </si>
  <si>
    <t>Tepidimicrobium</t>
  </si>
  <si>
    <t>Thermincola</t>
  </si>
  <si>
    <t>Thermoactinomyces</t>
  </si>
  <si>
    <t>Thermosinus</t>
  </si>
  <si>
    <t>Thiohalospira</t>
  </si>
  <si>
    <t>Tissierella</t>
  </si>
  <si>
    <t>Tistrella</t>
  </si>
  <si>
    <t>Ureibacillus</t>
  </si>
  <si>
    <t>Virgibacillus</t>
  </si>
  <si>
    <t>Weissella</t>
  </si>
  <si>
    <t>Xenococcus</t>
  </si>
  <si>
    <t>unclassified (derived from Bacteria)</t>
  </si>
  <si>
    <t>unclassified (derived from Bacteroidetes)</t>
  </si>
  <si>
    <t>unclassified (derived from Betaproteobacteria)</t>
  </si>
  <si>
    <t>unclassified (derived from Clostridiales Family XI. Incertae Sedis)</t>
  </si>
  <si>
    <t>unclassified (derived from Clostridiales)</t>
  </si>
  <si>
    <t>unclassified (derived from Deltaproteobacteria)</t>
  </si>
  <si>
    <t>unclassified (derived from Erysipelotrichaceae)</t>
  </si>
  <si>
    <t>unclassified (derived from Euryarchaeota)</t>
  </si>
  <si>
    <t>unclassified (derived from Gammaproteobacteria)</t>
  </si>
  <si>
    <t>unclassified (derived from Lachnospiraceae)</t>
  </si>
  <si>
    <t>unclassified (derived from Peptococcaceae)</t>
  </si>
  <si>
    <t>unclassified (derived from Peptostreptococcaceae)</t>
  </si>
  <si>
    <t>unclassified (derived from Proteobacteria)</t>
  </si>
  <si>
    <t>unclassified (derived from Ruminococcaceae)</t>
  </si>
  <si>
    <t>unclassified (derived from unclassified sequences)</t>
  </si>
  <si>
    <t>Genus</t>
  </si>
  <si>
    <t>Count_norm</t>
  </si>
  <si>
    <t>Other identified</t>
  </si>
  <si>
    <t>Unidentified</t>
  </si>
  <si>
    <t>source</t>
  </si>
  <si>
    <t>domain</t>
  </si>
  <si>
    <t>abundance</t>
  </si>
  <si>
    <t>avg eValue</t>
  </si>
  <si>
    <t>avg % ident</t>
  </si>
  <si>
    <t>avg align len</t>
  </si>
  <si>
    <t># hits</t>
  </si>
  <si>
    <t>Greengenes</t>
  </si>
  <si>
    <t>Actinobacteria (class)</t>
  </si>
  <si>
    <t>Cyanobacteria</t>
  </si>
  <si>
    <t>unclassified (derived from Cyanobacteria)</t>
  </si>
  <si>
    <t>Erysipelotrichi</t>
  </si>
  <si>
    <t>Eukaryota</t>
  </si>
  <si>
    <t>Streptophyta</t>
  </si>
  <si>
    <t>unclassified (derived from Streptophyta)</t>
  </si>
  <si>
    <t>unclassified (derived from Eukaryota)</t>
  </si>
  <si>
    <t>Dinophyceae</t>
  </si>
  <si>
    <t>unassigned</t>
  </si>
  <si>
    <t>Actinomycetales</t>
  </si>
  <si>
    <t>Acidothermaceae</t>
  </si>
  <si>
    <t>Corynebacteriaceae</t>
  </si>
  <si>
    <t>Nocardiaceae</t>
  </si>
  <si>
    <t>Propionibacteriaceae</t>
  </si>
  <si>
    <t>Sphingobacteriaceae</t>
  </si>
  <si>
    <t>Nostocales</t>
  </si>
  <si>
    <t>Nostocaceae</t>
  </si>
  <si>
    <t>Pleurocapsales</t>
  </si>
  <si>
    <t>unclassified (derived from Pleurocapsales)</t>
  </si>
  <si>
    <t>Alicyclobacillaceae</t>
  </si>
  <si>
    <t>Planococcaceae</t>
  </si>
  <si>
    <t>Thermoactinomycetaceae</t>
  </si>
  <si>
    <t>unclassified (derived from Bacillales)</t>
  </si>
  <si>
    <t>Enterococcaceae</t>
  </si>
  <si>
    <t>Leuconostocaceae</t>
  </si>
  <si>
    <t>Clostridiales Family XI. Incertae Sedis</t>
  </si>
  <si>
    <t>Clostridiales Family XII. Incertae Sedis</t>
  </si>
  <si>
    <t>Clostridiales Family XIV. Incertae Sedis</t>
  </si>
  <si>
    <t>Clostridiales Family XVIII. Incertae Sedis</t>
  </si>
  <si>
    <t>Bradyrhizobiaceae</t>
  </si>
  <si>
    <t>Rickettsiaceae</t>
  </si>
  <si>
    <t>Nitrosomonadaceae</t>
  </si>
  <si>
    <t>Desulfobacteraceae</t>
  </si>
  <si>
    <t>Ectothiorhodospiraceae</t>
  </si>
  <si>
    <t>Pseudomonadaceae</t>
  </si>
  <si>
    <t>Acholeplasmatales</t>
  </si>
  <si>
    <t>Acholeplasmataceae</t>
  </si>
  <si>
    <t>Entomoplasmatales</t>
  </si>
  <si>
    <t>Entomoplasmataceae</t>
  </si>
  <si>
    <t>Mycoplasmatales</t>
  </si>
  <si>
    <t>Mycoplasmataceae</t>
  </si>
  <si>
    <t>Apiales</t>
  </si>
  <si>
    <t>Apiaceae</t>
  </si>
  <si>
    <t>Dinophysiales</t>
  </si>
  <si>
    <t>Dinophysiaceae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</si>
</sst>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Gut</a:t>
            </a:r>
            <a:r>
              <a:rPr lang="en-US" baseline="0"/>
              <a:t> uBiome (Phylum) </a:t>
            </a:r>
            <a:r>
              <a:rPr lang="en-US"/>
              <a:t>April 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(ubiome)'!$B$1</c:f>
              <c:strCache>
                <c:ptCount val="1"/>
                <c:pt idx="0">
                  <c:v>Phylum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'Charts (ubiome)'!$B$2:$B$15</c:f>
              <c:strCache>
                <c:ptCount val="4"/>
                <c:pt idx="0">
                  <c:v>Firmicutes</c:v>
                </c:pt>
                <c:pt idx="1">
                  <c:v>Bacteroidetes</c:v>
                </c:pt>
                <c:pt idx="2">
                  <c:v>Proteobacteria</c:v>
                </c:pt>
                <c:pt idx="3">
                  <c:v>Other</c:v>
                </c:pt>
              </c:strCache>
            </c:strRef>
          </c:cat>
          <c:val>
            <c:numRef>
              <c:f>'Charts (ubiome)'!$A$2:$A$15</c:f>
              <c:numCache>
                <c:formatCode>0.00%</c:formatCode>
                <c:ptCount val="14"/>
                <c:pt idx="0">
                  <c:v>0.695627</c:v>
                </c:pt>
                <c:pt idx="1">
                  <c:v>0.13736</c:v>
                </c:pt>
                <c:pt idx="2">
                  <c:v>0.038914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Gut uBiome (Genus)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'Charts (ubiome)'!$B$23:$B$33</c:f>
              <c:strCache>
                <c:ptCount val="11"/>
                <c:pt idx="0">
                  <c:v>Faecalibacterium</c:v>
                </c:pt>
                <c:pt idx="1">
                  <c:v>Bacteroides</c:v>
                </c:pt>
                <c:pt idx="2">
                  <c:v>Ruminococcus</c:v>
                </c:pt>
                <c:pt idx="3">
                  <c:v>Roseburia</c:v>
                </c:pt>
                <c:pt idx="4">
                  <c:v>Pseudobutyrivibrio</c:v>
                </c:pt>
                <c:pt idx="5">
                  <c:v>Coprococcus</c:v>
                </c:pt>
                <c:pt idx="6">
                  <c:v>Blautia</c:v>
                </c:pt>
                <c:pt idx="7">
                  <c:v>Lachnospira</c:v>
                </c:pt>
                <c:pt idx="8">
                  <c:v>Lactobacillus</c:v>
                </c:pt>
                <c:pt idx="9">
                  <c:v>Other identified</c:v>
                </c:pt>
                <c:pt idx="10">
                  <c:v>Unidentified</c:v>
                </c:pt>
              </c:strCache>
            </c:strRef>
          </c:cat>
          <c:val>
            <c:numRef>
              <c:f>'Charts (ubiome)'!$C$23:$C$33</c:f>
              <c:numCache>
                <c:formatCode>0.00%</c:formatCode>
                <c:ptCount val="11"/>
                <c:pt idx="0">
                  <c:v>0.18539390932614</c:v>
                </c:pt>
                <c:pt idx="1">
                  <c:v>0.0806078988828912</c:v>
                </c:pt>
                <c:pt idx="2">
                  <c:v>0.0534877341833698</c:v>
                </c:pt>
                <c:pt idx="3">
                  <c:v>0.0488978936246273</c:v>
                </c:pt>
                <c:pt idx="4">
                  <c:v>0.025023790921127</c:v>
                </c:pt>
                <c:pt idx="5">
                  <c:v>0.0225016066917598</c:v>
                </c:pt>
                <c:pt idx="6">
                  <c:v>0.0189455942977049</c:v>
                </c:pt>
                <c:pt idx="7">
                  <c:v>0.0172859237957734</c:v>
                </c:pt>
                <c:pt idx="8">
                  <c:v>0.0170433108644051</c:v>
                </c:pt>
                <c:pt idx="9">
                  <c:v>0.1394</c:v>
                </c:pt>
                <c:pt idx="10">
                  <c:v>0.391432004507649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'MG(genus)'!$B$1</c:f>
              <c:strCache>
                <c:ptCount val="1"/>
                <c:pt idx="0">
                  <c:v>Count_norm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'MG(genus)'!$A$2:$A$187</c:f>
              <c:strCache>
                <c:ptCount val="186"/>
                <c:pt idx="0">
                  <c:v>Faecalibacterium</c:v>
                </c:pt>
                <c:pt idx="1">
                  <c:v>Bacteroides</c:v>
                </c:pt>
                <c:pt idx="2">
                  <c:v>Eubacterium</c:v>
                </c:pt>
                <c:pt idx="3">
                  <c:v>Blautia</c:v>
                </c:pt>
                <c:pt idx="4">
                  <c:v>Clostridium</c:v>
                </c:pt>
                <c:pt idx="5">
                  <c:v>unclassified (derived from Lachnospiraceae)</c:v>
                </c:pt>
                <c:pt idx="6">
                  <c:v>unclassified (derived from Clostridiales)</c:v>
                </c:pt>
                <c:pt idx="7">
                  <c:v>unclassified (derived from Bacteria)</c:v>
                </c:pt>
                <c:pt idx="8">
                  <c:v>unclassified (derived from Ruminococcaceae)</c:v>
                </c:pt>
                <c:pt idx="9">
                  <c:v>Lachnospira</c:v>
                </c:pt>
                <c:pt idx="10">
                  <c:v>Ruminococcus</c:v>
                </c:pt>
                <c:pt idx="11">
                  <c:v>Parabacteroides</c:v>
                </c:pt>
                <c:pt idx="12">
                  <c:v>Coptotermes</c:v>
                </c:pt>
                <c:pt idx="13">
                  <c:v>Butyricicoccus</c:v>
                </c:pt>
                <c:pt idx="14">
                  <c:v>Acidaminococcus</c:v>
                </c:pt>
                <c:pt idx="15">
                  <c:v>Oribacterium</c:v>
                </c:pt>
                <c:pt idx="16">
                  <c:v>Roseburia</c:v>
                </c:pt>
                <c:pt idx="17">
                  <c:v>Alistipes</c:v>
                </c:pt>
                <c:pt idx="18">
                  <c:v>Dialister</c:v>
                </c:pt>
                <c:pt idx="19">
                  <c:v>Barnesiella</c:v>
                </c:pt>
                <c:pt idx="20">
                  <c:v>Acetivibrio</c:v>
                </c:pt>
                <c:pt idx="21">
                  <c:v>Akkermansia</c:v>
                </c:pt>
                <c:pt idx="22">
                  <c:v>unclassified (derived from Peptostreptococcaceae)</c:v>
                </c:pt>
                <c:pt idx="23">
                  <c:v>Dorea</c:v>
                </c:pt>
                <c:pt idx="24">
                  <c:v>Symbiobacterium</c:v>
                </c:pt>
                <c:pt idx="25">
                  <c:v>Hespellia</c:v>
                </c:pt>
                <c:pt idx="26">
                  <c:v>Phascolarctobacterium</c:v>
                </c:pt>
                <c:pt idx="27">
                  <c:v>Bacillus</c:v>
                </c:pt>
                <c:pt idx="28">
                  <c:v>Butyrivibrio</c:v>
                </c:pt>
                <c:pt idx="29">
                  <c:v>Porphyromonas</c:v>
                </c:pt>
                <c:pt idx="30">
                  <c:v>unclassified (derived from Deltaproteobacteria)</c:v>
                </c:pt>
                <c:pt idx="31">
                  <c:v>Veillonella</c:v>
                </c:pt>
                <c:pt idx="32">
                  <c:v>Odoribacter</c:v>
                </c:pt>
                <c:pt idx="33">
                  <c:v>Selenomonas</c:v>
                </c:pt>
                <c:pt idx="34">
                  <c:v>Butyricimonas</c:v>
                </c:pt>
                <c:pt idx="35">
                  <c:v>Desulfovibrio</c:v>
                </c:pt>
                <c:pt idx="36">
                  <c:v>Anaerotruncus</c:v>
                </c:pt>
                <c:pt idx="37">
                  <c:v>Ureibacillus</c:v>
                </c:pt>
                <c:pt idx="38">
                  <c:v>Bifidobacterium</c:v>
                </c:pt>
                <c:pt idx="39">
                  <c:v>Desulfosporosinus</c:v>
                </c:pt>
                <c:pt idx="40">
                  <c:v>Megasphaera</c:v>
                </c:pt>
                <c:pt idx="41">
                  <c:v>unclassified (derived from Erysipelotrichaceae)</c:v>
                </c:pt>
                <c:pt idx="42">
                  <c:v>Methanobrevibacter</c:v>
                </c:pt>
                <c:pt idx="43">
                  <c:v>unclassified (derived from Euryarchaeota)</c:v>
                </c:pt>
                <c:pt idx="44">
                  <c:v>Escherichia</c:v>
                </c:pt>
                <c:pt idx="45">
                  <c:v>Geobacillus</c:v>
                </c:pt>
                <c:pt idx="46">
                  <c:v>Anaerobranca</c:v>
                </c:pt>
                <c:pt idx="47">
                  <c:v>Desulfotomaculum</c:v>
                </c:pt>
                <c:pt idx="48">
                  <c:v>unclassified (derived from Gammaproteobacteria)</c:v>
                </c:pt>
                <c:pt idx="49">
                  <c:v>Streptococcus</c:v>
                </c:pt>
                <c:pt idx="50">
                  <c:v>Victivallis</c:v>
                </c:pt>
                <c:pt idx="51">
                  <c:v>Anabaena</c:v>
                </c:pt>
                <c:pt idx="52">
                  <c:v>Rhodopseudomonas</c:v>
                </c:pt>
                <c:pt idx="53">
                  <c:v>Alkaliphilus</c:v>
                </c:pt>
                <c:pt idx="54">
                  <c:v>Lactobacillus</c:v>
                </c:pt>
                <c:pt idx="55">
                  <c:v>Enterococcus</c:v>
                </c:pt>
                <c:pt idx="56">
                  <c:v>Oryza</c:v>
                </c:pt>
                <c:pt idx="57">
                  <c:v>Cellulosilyticum</c:v>
                </c:pt>
                <c:pt idx="58">
                  <c:v>Caloramator</c:v>
                </c:pt>
                <c:pt idx="59">
                  <c:v>Blastochloris</c:v>
                </c:pt>
                <c:pt idx="60">
                  <c:v>Oxalobacter</c:v>
                </c:pt>
                <c:pt idx="61">
                  <c:v>Sedimentibacter</c:v>
                </c:pt>
                <c:pt idx="62">
                  <c:v>Eggerthella</c:v>
                </c:pt>
                <c:pt idx="63">
                  <c:v>Salmonella</c:v>
                </c:pt>
                <c:pt idx="64">
                  <c:v>Klebsiella</c:v>
                </c:pt>
                <c:pt idx="65">
                  <c:v>Collinsella</c:v>
                </c:pt>
                <c:pt idx="66">
                  <c:v>Mycoplasma</c:v>
                </c:pt>
                <c:pt idx="67">
                  <c:v>Virgibacillus</c:v>
                </c:pt>
                <c:pt idx="68">
                  <c:v>Flavobacterium</c:v>
                </c:pt>
                <c:pt idx="69">
                  <c:v>Subdoligranulum</c:v>
                </c:pt>
                <c:pt idx="70">
                  <c:v>Paraprevotella</c:v>
                </c:pt>
                <c:pt idx="71">
                  <c:v>Pyramidobacter</c:v>
                </c:pt>
                <c:pt idx="72">
                  <c:v>Candidatus Desulforudis</c:v>
                </c:pt>
                <c:pt idx="73">
                  <c:v>Peptoniphilus</c:v>
                </c:pt>
                <c:pt idx="74">
                  <c:v>Holdemania</c:v>
                </c:pt>
                <c:pt idx="75">
                  <c:v>Nitrococcus</c:v>
                </c:pt>
                <c:pt idx="76">
                  <c:v>Holospora</c:v>
                </c:pt>
                <c:pt idx="77">
                  <c:v>Sisymbrium</c:v>
                </c:pt>
                <c:pt idx="78">
                  <c:v>Shigella</c:v>
                </c:pt>
                <c:pt idx="79">
                  <c:v>Cyclobacterium</c:v>
                </c:pt>
                <c:pt idx="80">
                  <c:v>Candidatus Phytoplasma</c:v>
                </c:pt>
                <c:pt idx="81">
                  <c:v>Enterorhabdus</c:v>
                </c:pt>
                <c:pt idx="82">
                  <c:v>Tepidimicrobium</c:v>
                </c:pt>
                <c:pt idx="83">
                  <c:v>Bulleidia</c:v>
                </c:pt>
                <c:pt idx="84">
                  <c:v>Lactococcus</c:v>
                </c:pt>
                <c:pt idx="85">
                  <c:v>Gordonibacter</c:v>
                </c:pt>
                <c:pt idx="86">
                  <c:v>Sarcina</c:v>
                </c:pt>
                <c:pt idx="87">
                  <c:v>Oxobacter</c:v>
                </c:pt>
                <c:pt idx="88">
                  <c:v>Erysipelothrix</c:v>
                </c:pt>
                <c:pt idx="89">
                  <c:v>Ethanoligenens</c:v>
                </c:pt>
                <c:pt idx="90">
                  <c:v>Sporomusa</c:v>
                </c:pt>
                <c:pt idx="91">
                  <c:v>Syntrophococcus</c:v>
                </c:pt>
                <c:pt idx="92">
                  <c:v>Daucus</c:v>
                </c:pt>
                <c:pt idx="93">
                  <c:v>Prevotella</c:v>
                </c:pt>
                <c:pt idx="94">
                  <c:v>Megamonas</c:v>
                </c:pt>
                <c:pt idx="95">
                  <c:v>unclassified (derived from Bacteroidetes)</c:v>
                </c:pt>
                <c:pt idx="96">
                  <c:v>Caldicellulosiruptor</c:v>
                </c:pt>
                <c:pt idx="97">
                  <c:v>Nitrosomonas</c:v>
                </c:pt>
                <c:pt idx="98">
                  <c:v>Staphylococcus</c:v>
                </c:pt>
                <c:pt idx="99">
                  <c:v>Xenococcus</c:v>
                </c:pt>
                <c:pt idx="100">
                  <c:v>Alcaligenes</c:v>
                </c:pt>
                <c:pt idx="101">
                  <c:v>Brevibacillus</c:v>
                </c:pt>
                <c:pt idx="102">
                  <c:v>Candidatus Solibacter</c:v>
                </c:pt>
                <c:pt idx="103">
                  <c:v>Robinsoniella</c:v>
                </c:pt>
                <c:pt idx="104">
                  <c:v>Weissella</c:v>
                </c:pt>
                <c:pt idx="105">
                  <c:v>Anaerostipes</c:v>
                </c:pt>
                <c:pt idx="106">
                  <c:v>Jasminum</c:v>
                </c:pt>
                <c:pt idx="107">
                  <c:v>Syntrophomonas</c:v>
                </c:pt>
                <c:pt idx="108">
                  <c:v>Tistrella</c:v>
                </c:pt>
                <c:pt idx="109">
                  <c:v>Cryptobacterium</c:v>
                </c:pt>
                <c:pt idx="110">
                  <c:v>Dethiobacter</c:v>
                </c:pt>
                <c:pt idx="111">
                  <c:v>Enterobacter</c:v>
                </c:pt>
                <c:pt idx="112">
                  <c:v>Pedobacter</c:v>
                </c:pt>
                <c:pt idx="113">
                  <c:v>Blattabacterium</c:v>
                </c:pt>
                <c:pt idx="114">
                  <c:v>Hydrogenobaculum</c:v>
                </c:pt>
                <c:pt idx="115">
                  <c:v>unclassified (derived from Proteobacteria)</c:v>
                </c:pt>
                <c:pt idx="116">
                  <c:v>Oligella</c:v>
                </c:pt>
                <c:pt idx="117">
                  <c:v>Pectinatus</c:v>
                </c:pt>
                <c:pt idx="118">
                  <c:v>Pleurocapsa</c:v>
                </c:pt>
                <c:pt idx="119">
                  <c:v>Acetobacterium</c:v>
                </c:pt>
                <c:pt idx="120">
                  <c:v>Desulfocella</c:v>
                </c:pt>
                <c:pt idx="121">
                  <c:v>Gemella</c:v>
                </c:pt>
                <c:pt idx="122">
                  <c:v>Granulicatella</c:v>
                </c:pt>
                <c:pt idx="123">
                  <c:v>Heliobacillus</c:v>
                </c:pt>
                <c:pt idx="124">
                  <c:v>Tissierella</c:v>
                </c:pt>
                <c:pt idx="125">
                  <c:v>unclassified (derived from unclassified sequences)</c:v>
                </c:pt>
                <c:pt idx="126">
                  <c:v>Actinobacillus</c:v>
                </c:pt>
                <c:pt idx="127">
                  <c:v>Cupriavidus</c:v>
                </c:pt>
                <c:pt idx="128">
                  <c:v>Fusibacter</c:v>
                </c:pt>
                <c:pt idx="129">
                  <c:v>Peptococcus</c:v>
                </c:pt>
                <c:pt idx="130">
                  <c:v>Providencia</c:v>
                </c:pt>
                <c:pt idx="131">
                  <c:v>Yersinia</c:v>
                </c:pt>
                <c:pt idx="132">
                  <c:v>Allochromatium</c:v>
                </c:pt>
                <c:pt idx="133">
                  <c:v>Anaerofustis</c:v>
                </c:pt>
                <c:pt idx="134">
                  <c:v>Anaplasma</c:v>
                </c:pt>
                <c:pt idx="135">
                  <c:v>Aneurinibacillus</c:v>
                </c:pt>
                <c:pt idx="136">
                  <c:v>Cryptomonas</c:v>
                </c:pt>
                <c:pt idx="137">
                  <c:v>Dinophysis</c:v>
                </c:pt>
                <c:pt idx="138">
                  <c:v>Serratia</c:v>
                </c:pt>
                <c:pt idx="139">
                  <c:v>Alicyclobacillus</c:v>
                </c:pt>
                <c:pt idx="140">
                  <c:v>Burkholderia</c:v>
                </c:pt>
                <c:pt idx="141">
                  <c:v>Caldanaerobacter</c:v>
                </c:pt>
                <c:pt idx="142">
                  <c:v>Clavaria</c:v>
                </c:pt>
                <c:pt idx="143">
                  <c:v>Corynebacterium</c:v>
                </c:pt>
                <c:pt idx="144">
                  <c:v>Desulfitobacterium</c:v>
                </c:pt>
                <c:pt idx="145">
                  <c:v>Exiguobacterium</c:v>
                </c:pt>
                <c:pt idx="146">
                  <c:v>Kineococcus</c:v>
                </c:pt>
                <c:pt idx="147">
                  <c:v>Leuconostoc</c:v>
                </c:pt>
                <c:pt idx="148">
                  <c:v>Thermoactinomyces</c:v>
                </c:pt>
                <c:pt idx="149">
                  <c:v>unclassified (derived from Betaproteobacteria)</c:v>
                </c:pt>
                <c:pt idx="150">
                  <c:v>unclassified (derived from Clostridiales Family XI. Incertae Sedis)</c:v>
                </c:pt>
                <c:pt idx="151">
                  <c:v>Acidothermus</c:v>
                </c:pt>
                <c:pt idx="152">
                  <c:v>Afipia</c:v>
                </c:pt>
                <c:pt idx="153">
                  <c:v>Brochothrix</c:v>
                </c:pt>
                <c:pt idx="154">
                  <c:v>Brucella</c:v>
                </c:pt>
                <c:pt idx="155">
                  <c:v>Candidatus Thiobios</c:v>
                </c:pt>
                <c:pt idx="156">
                  <c:v>Chlorobium</c:v>
                </c:pt>
                <c:pt idx="157">
                  <c:v>Cytophaga</c:v>
                </c:pt>
                <c:pt idx="158">
                  <c:v>Desulfohalobium</c:v>
                </c:pt>
                <c:pt idx="159">
                  <c:v>Edwardsiella</c:v>
                </c:pt>
                <c:pt idx="160">
                  <c:v>Epulopiscium</c:v>
                </c:pt>
                <c:pt idx="161">
                  <c:v>Erwinia</c:v>
                </c:pt>
                <c:pt idx="162">
                  <c:v>Halothermothrix</c:v>
                </c:pt>
                <c:pt idx="163">
                  <c:v>Laceyella</c:v>
                </c:pt>
                <c:pt idx="164">
                  <c:v>Lysinibacillus</c:v>
                </c:pt>
                <c:pt idx="165">
                  <c:v>Maricaulis</c:v>
                </c:pt>
                <c:pt idx="166">
                  <c:v>Mesoplasma</c:v>
                </c:pt>
                <c:pt idx="167">
                  <c:v>Mitsuokella</c:v>
                </c:pt>
                <c:pt idx="168">
                  <c:v>Natranaerobius</c:v>
                </c:pt>
                <c:pt idx="169">
                  <c:v>Paenibacillus</c:v>
                </c:pt>
                <c:pt idx="170">
                  <c:v>Propionibacterium</c:v>
                </c:pt>
                <c:pt idx="171">
                  <c:v>Prosthecobacter</c:v>
                </c:pt>
                <c:pt idx="172">
                  <c:v>Pseudomonas</c:v>
                </c:pt>
                <c:pt idx="173">
                  <c:v>Rhodococcus</c:v>
                </c:pt>
                <c:pt idx="174">
                  <c:v>Rhodospirillum</c:v>
                </c:pt>
                <c:pt idx="175">
                  <c:v>Rickettsia</c:v>
                </c:pt>
                <c:pt idx="176">
                  <c:v>Rikenella</c:v>
                </c:pt>
                <c:pt idx="177">
                  <c:v>Shuttleworthia</c:v>
                </c:pt>
                <c:pt idx="178">
                  <c:v>Slackia</c:v>
                </c:pt>
                <c:pt idx="179">
                  <c:v>Spiroplasma</c:v>
                </c:pt>
                <c:pt idx="180">
                  <c:v>Sporanaerobacter</c:v>
                </c:pt>
                <c:pt idx="181">
                  <c:v>Sporolactobacillus</c:v>
                </c:pt>
                <c:pt idx="182">
                  <c:v>Thermincola</c:v>
                </c:pt>
                <c:pt idx="183">
                  <c:v>Thermosinus</c:v>
                </c:pt>
                <c:pt idx="184">
                  <c:v>Thiohalospira</c:v>
                </c:pt>
                <c:pt idx="185">
                  <c:v>unclassified (derived from Peptococcaceae)</c:v>
                </c:pt>
              </c:strCache>
            </c:strRef>
          </c:cat>
          <c:val>
            <c:numRef>
              <c:f>'MG(genus)'!$B$2:$B$187</c:f>
              <c:numCache>
                <c:formatCode>General</c:formatCode>
                <c:ptCount val="186"/>
                <c:pt idx="0">
                  <c:v>87189.0</c:v>
                </c:pt>
                <c:pt idx="1">
                  <c:v>41431.0</c:v>
                </c:pt>
                <c:pt idx="2">
                  <c:v>36859.0</c:v>
                </c:pt>
                <c:pt idx="3">
                  <c:v>35589.0</c:v>
                </c:pt>
                <c:pt idx="4">
                  <c:v>32975.0</c:v>
                </c:pt>
                <c:pt idx="5">
                  <c:v>26194.0</c:v>
                </c:pt>
                <c:pt idx="6">
                  <c:v>16255.0</c:v>
                </c:pt>
                <c:pt idx="7">
                  <c:v>14953.0</c:v>
                </c:pt>
                <c:pt idx="8">
                  <c:v>11575.0</c:v>
                </c:pt>
                <c:pt idx="9">
                  <c:v>10280.0</c:v>
                </c:pt>
                <c:pt idx="10">
                  <c:v>6456.0</c:v>
                </c:pt>
                <c:pt idx="11">
                  <c:v>4141.0</c:v>
                </c:pt>
                <c:pt idx="12">
                  <c:v>3854.0</c:v>
                </c:pt>
                <c:pt idx="13">
                  <c:v>3136.0</c:v>
                </c:pt>
                <c:pt idx="14">
                  <c:v>2493.0</c:v>
                </c:pt>
                <c:pt idx="15">
                  <c:v>2353.0</c:v>
                </c:pt>
                <c:pt idx="16">
                  <c:v>2237.0</c:v>
                </c:pt>
                <c:pt idx="17">
                  <c:v>2199.0</c:v>
                </c:pt>
                <c:pt idx="18">
                  <c:v>2146.0</c:v>
                </c:pt>
                <c:pt idx="19">
                  <c:v>2004.0</c:v>
                </c:pt>
                <c:pt idx="20">
                  <c:v>1888.0</c:v>
                </c:pt>
                <c:pt idx="21">
                  <c:v>1860.0</c:v>
                </c:pt>
                <c:pt idx="22">
                  <c:v>1596.0</c:v>
                </c:pt>
                <c:pt idx="23">
                  <c:v>1272.0</c:v>
                </c:pt>
                <c:pt idx="24">
                  <c:v>813.0</c:v>
                </c:pt>
                <c:pt idx="25">
                  <c:v>758.0</c:v>
                </c:pt>
                <c:pt idx="26">
                  <c:v>756.0</c:v>
                </c:pt>
                <c:pt idx="27">
                  <c:v>728.0</c:v>
                </c:pt>
                <c:pt idx="28">
                  <c:v>624.0</c:v>
                </c:pt>
                <c:pt idx="29">
                  <c:v>580.0</c:v>
                </c:pt>
                <c:pt idx="30">
                  <c:v>579.0</c:v>
                </c:pt>
                <c:pt idx="31">
                  <c:v>572.0</c:v>
                </c:pt>
                <c:pt idx="32">
                  <c:v>548.0</c:v>
                </c:pt>
                <c:pt idx="33">
                  <c:v>543.0</c:v>
                </c:pt>
                <c:pt idx="34">
                  <c:v>540.0</c:v>
                </c:pt>
                <c:pt idx="35">
                  <c:v>480.0</c:v>
                </c:pt>
                <c:pt idx="36">
                  <c:v>450.0</c:v>
                </c:pt>
                <c:pt idx="37">
                  <c:v>436.0</c:v>
                </c:pt>
                <c:pt idx="38">
                  <c:v>425.0</c:v>
                </c:pt>
                <c:pt idx="39">
                  <c:v>424.0</c:v>
                </c:pt>
                <c:pt idx="40">
                  <c:v>418.0</c:v>
                </c:pt>
                <c:pt idx="41">
                  <c:v>416.0</c:v>
                </c:pt>
                <c:pt idx="42">
                  <c:v>408.0</c:v>
                </c:pt>
                <c:pt idx="43">
                  <c:v>408.0</c:v>
                </c:pt>
                <c:pt idx="44">
                  <c:v>399.0</c:v>
                </c:pt>
                <c:pt idx="45">
                  <c:v>395.0</c:v>
                </c:pt>
                <c:pt idx="46">
                  <c:v>354.0</c:v>
                </c:pt>
                <c:pt idx="47">
                  <c:v>303.0</c:v>
                </c:pt>
                <c:pt idx="48">
                  <c:v>290.0</c:v>
                </c:pt>
                <c:pt idx="49">
                  <c:v>288.0</c:v>
                </c:pt>
                <c:pt idx="50">
                  <c:v>258.0</c:v>
                </c:pt>
                <c:pt idx="51">
                  <c:v>241.0</c:v>
                </c:pt>
                <c:pt idx="52">
                  <c:v>240.0</c:v>
                </c:pt>
                <c:pt idx="53">
                  <c:v>190.0</c:v>
                </c:pt>
                <c:pt idx="54">
                  <c:v>171.0</c:v>
                </c:pt>
                <c:pt idx="55">
                  <c:v>163.0</c:v>
                </c:pt>
                <c:pt idx="56">
                  <c:v>155.0</c:v>
                </c:pt>
                <c:pt idx="57">
                  <c:v>148.0</c:v>
                </c:pt>
                <c:pt idx="58">
                  <c:v>143.0</c:v>
                </c:pt>
                <c:pt idx="59">
                  <c:v>132.0</c:v>
                </c:pt>
                <c:pt idx="60">
                  <c:v>108.0</c:v>
                </c:pt>
                <c:pt idx="61">
                  <c:v>94.0</c:v>
                </c:pt>
                <c:pt idx="62">
                  <c:v>82.0</c:v>
                </c:pt>
                <c:pt idx="63">
                  <c:v>79.0</c:v>
                </c:pt>
                <c:pt idx="64">
                  <c:v>76.0</c:v>
                </c:pt>
                <c:pt idx="65">
                  <c:v>70.0</c:v>
                </c:pt>
                <c:pt idx="66">
                  <c:v>61.0</c:v>
                </c:pt>
                <c:pt idx="67">
                  <c:v>61.0</c:v>
                </c:pt>
                <c:pt idx="68">
                  <c:v>60.0</c:v>
                </c:pt>
                <c:pt idx="69">
                  <c:v>52.0</c:v>
                </c:pt>
                <c:pt idx="70">
                  <c:v>51.0</c:v>
                </c:pt>
                <c:pt idx="71">
                  <c:v>46.0</c:v>
                </c:pt>
                <c:pt idx="72">
                  <c:v>45.0</c:v>
                </c:pt>
                <c:pt idx="73">
                  <c:v>45.0</c:v>
                </c:pt>
                <c:pt idx="74">
                  <c:v>40.0</c:v>
                </c:pt>
                <c:pt idx="75">
                  <c:v>36.0</c:v>
                </c:pt>
                <c:pt idx="76">
                  <c:v>34.0</c:v>
                </c:pt>
                <c:pt idx="77">
                  <c:v>34.0</c:v>
                </c:pt>
                <c:pt idx="78">
                  <c:v>32.0</c:v>
                </c:pt>
                <c:pt idx="79">
                  <c:v>31.0</c:v>
                </c:pt>
                <c:pt idx="80">
                  <c:v>30.0</c:v>
                </c:pt>
                <c:pt idx="81">
                  <c:v>28.0</c:v>
                </c:pt>
                <c:pt idx="82">
                  <c:v>28.0</c:v>
                </c:pt>
                <c:pt idx="83">
                  <c:v>25.0</c:v>
                </c:pt>
                <c:pt idx="84">
                  <c:v>25.0</c:v>
                </c:pt>
                <c:pt idx="85">
                  <c:v>24.0</c:v>
                </c:pt>
                <c:pt idx="86">
                  <c:v>24.0</c:v>
                </c:pt>
                <c:pt idx="87">
                  <c:v>23.0</c:v>
                </c:pt>
                <c:pt idx="88">
                  <c:v>21.0</c:v>
                </c:pt>
                <c:pt idx="89">
                  <c:v>21.0</c:v>
                </c:pt>
                <c:pt idx="90">
                  <c:v>21.0</c:v>
                </c:pt>
                <c:pt idx="91">
                  <c:v>21.0</c:v>
                </c:pt>
                <c:pt idx="92">
                  <c:v>18.0</c:v>
                </c:pt>
                <c:pt idx="93">
                  <c:v>18.0</c:v>
                </c:pt>
                <c:pt idx="94">
                  <c:v>17.0</c:v>
                </c:pt>
                <c:pt idx="95">
                  <c:v>16.0</c:v>
                </c:pt>
                <c:pt idx="96">
                  <c:v>15.0</c:v>
                </c:pt>
                <c:pt idx="97">
                  <c:v>15.0</c:v>
                </c:pt>
                <c:pt idx="98">
                  <c:v>14.0</c:v>
                </c:pt>
                <c:pt idx="99">
                  <c:v>14.0</c:v>
                </c:pt>
                <c:pt idx="100">
                  <c:v>13.0</c:v>
                </c:pt>
                <c:pt idx="101">
                  <c:v>13.0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Gut Genus (MGR)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'MG(genus)'!$F$3:$F$14</c:f>
              <c:strCache>
                <c:ptCount val="12"/>
                <c:pt idx="0">
                  <c:v>Faecalibacterium</c:v>
                </c:pt>
                <c:pt idx="1">
                  <c:v>Bacteroides</c:v>
                </c:pt>
                <c:pt idx="2">
                  <c:v>Eubacterium</c:v>
                </c:pt>
                <c:pt idx="3">
                  <c:v>Blautia</c:v>
                </c:pt>
                <c:pt idx="4">
                  <c:v>Clostridium</c:v>
                </c:pt>
                <c:pt idx="5">
                  <c:v>unclassified (derived from Lachnospiraceae)</c:v>
                </c:pt>
                <c:pt idx="6">
                  <c:v>unclassified (derived from Clostridiales)</c:v>
                </c:pt>
                <c:pt idx="7">
                  <c:v>unclassified (derived from Bacteria)</c:v>
                </c:pt>
                <c:pt idx="8">
                  <c:v>unclassified (derived from Ruminococcaceae)</c:v>
                </c:pt>
                <c:pt idx="9">
                  <c:v>Lachnospira</c:v>
                </c:pt>
                <c:pt idx="10">
                  <c:v>Ruminococcus</c:v>
                </c:pt>
                <c:pt idx="11">
                  <c:v>Other</c:v>
                </c:pt>
              </c:strCache>
            </c:strRef>
          </c:cat>
          <c:val>
            <c:numRef>
              <c:f>'MG(genus)'!$G$3:$G$14</c:f>
              <c:numCache>
                <c:formatCode>0.00%</c:formatCode>
                <c:ptCount val="12"/>
                <c:pt idx="0">
                  <c:v>0.237203152588207</c:v>
                </c:pt>
                <c:pt idx="1">
                  <c:v>0.112715638611316</c:v>
                </c:pt>
                <c:pt idx="2">
                  <c:v>0.100277225352381</c:v>
                </c:pt>
                <c:pt idx="3">
                  <c:v>0.0968221105582323</c:v>
                </c:pt>
                <c:pt idx="4">
                  <c:v>0.0897105593205122</c:v>
                </c:pt>
                <c:pt idx="5">
                  <c:v>0.0712624227700227</c:v>
                </c:pt>
                <c:pt idx="6">
                  <c:v>0.0442227488022722</c:v>
                </c:pt>
                <c:pt idx="7">
                  <c:v>0.0406805759975624</c:v>
                </c:pt>
                <c:pt idx="8">
                  <c:v>0.0314905147576931</c:v>
                </c:pt>
                <c:pt idx="9">
                  <c:v>0.0279673858927935</c:v>
                </c:pt>
                <c:pt idx="10">
                  <c:v>0.0175639536307271</c:v>
                </c:pt>
                <c:pt idx="11">
                  <c:v>0.13008371171828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112711</xdr:rowOff>
    </xdr:from>
    <xdr:to>
      <xdr:col>11</xdr:col>
      <xdr:colOff>438150</xdr:colOff>
      <xdr:row>21</xdr:row>
      <xdr:rowOff>22224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22</xdr:row>
      <xdr:rowOff>57150</xdr:rowOff>
    </xdr:from>
    <xdr:to>
      <xdr:col>13</xdr:col>
      <xdr:colOff>533400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166</xdr:row>
      <xdr:rowOff>76200</xdr:rowOff>
    </xdr:from>
    <xdr:to>
      <xdr:col>9</xdr:col>
      <xdr:colOff>666750</xdr:colOff>
      <xdr:row>180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7</xdr:row>
      <xdr:rowOff>158750</xdr:rowOff>
    </xdr:from>
    <xdr:to>
      <xdr:col>13</xdr:col>
      <xdr:colOff>482600</xdr:colOff>
      <xdr:row>40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Sprague" refreshedDate="42151.559790740743" createdVersion="5" refreshedVersion="5" minRefreshableVersion="3" recordCount="395">
  <cacheSource type="worksheet">
    <worksheetSource ref="A1:I396" sheet="uBiome"/>
  </cacheSource>
  <cacheFields count="8">
    <cacheField name="tax_rank" numFmtId="0">
      <sharedItems count="15">
        <s v="root"/>
        <s v="superkingdom"/>
        <s v="order"/>
        <s v="family"/>
        <s v="genus"/>
        <s v="species"/>
        <s v="phylum"/>
        <s v="class"/>
        <s v="no_rank"/>
        <s v="superphylum"/>
        <s v="subphylum"/>
        <s v="subclass"/>
        <s v="subspecies"/>
        <s v="suborder"/>
        <s v="species_group"/>
      </sharedItems>
    </cacheField>
    <cacheField name="count" numFmtId="0">
      <sharedItems containsSemiMixedTypes="0" containsString="0" containsNumber="1" containsInteger="1" minValue="2" maxValue="164525"/>
    </cacheField>
    <cacheField name="count_norm" numFmtId="0">
      <sharedItems containsSemiMixedTypes="0" containsString="0" containsNumber="1" containsInteger="1" minValue="12" maxValue="1009839" count="172">
        <n v="1009839"/>
        <n v="1000000"/>
        <n v="3959"/>
        <n v="12"/>
        <n v="31"/>
        <n v="2719"/>
        <n v="18"/>
        <n v="55"/>
        <n v="25"/>
        <n v="43"/>
        <n v="83960"/>
        <n v="81401"/>
        <n v="21624"/>
        <n v="3928"/>
        <n v="80"/>
        <n v="49379"/>
        <n v="718"/>
        <n v="165582"/>
        <n v="160"/>
        <n v="368"/>
        <n v="11981"/>
        <n v="137360"/>
        <n v="38914"/>
        <n v="2873"/>
        <n v="695627"/>
        <n v="54014"/>
        <n v="1952"/>
        <n v="313"/>
        <n v="295"/>
        <n v="184"/>
        <n v="2486"/>
        <n v="86"/>
        <n v="810"/>
        <n v="203"/>
        <n v="282"/>
        <n v="17211"/>
        <n v="49"/>
        <n v="4026"/>
        <n v="3855"/>
        <n v="2296"/>
        <n v="2173"/>
        <n v="100698"/>
        <n v="1688"/>
        <n v="399"/>
        <n v="1252"/>
        <n v="7543"/>
        <n v="17456"/>
        <n v="792"/>
        <n v="2584"/>
        <n v="1455"/>
        <n v="25454"/>
        <n v="9096"/>
        <n v="1749"/>
        <n v="6537"/>
        <n v="4873"/>
        <n v="5051"/>
        <n v="104"/>
        <n v="3155"/>
        <n v="3001"/>
        <n v="22723"/>
        <n v="7881"/>
        <n v="7378"/>
        <n v="387"/>
        <n v="3327"/>
        <n v="1191"/>
        <n v="4794"/>
        <n v="4972"/>
        <n v="3609"/>
        <n v="74"/>
        <n v="847"/>
        <n v="522"/>
        <n v="620"/>
        <n v="25270"/>
        <n v="3364"/>
        <n v="7752"/>
        <n v="288"/>
        <n v="9667"/>
        <n v="100686"/>
        <n v="9913"/>
        <n v="491"/>
        <n v="12712"/>
        <n v="25239"/>
        <n v="147"/>
        <n v="2044"/>
        <n v="37"/>
        <n v="2068"/>
        <n v="17720"/>
        <n v="2731"/>
        <n v="129"/>
        <n v="92"/>
        <n v="1755"/>
        <n v="1002296"/>
        <n v="61"/>
        <n v="503"/>
        <n v="136998"/>
        <n v="17002"/>
        <n v="31273"/>
        <n v="3891"/>
        <n v="666761"/>
        <n v="666681"/>
        <n v="169952"/>
        <n v="2529"/>
        <n v="4051"/>
        <n v="896"/>
        <n v="1553"/>
        <n v="98"/>
        <n v="17536"/>
        <n v="552"/>
        <n v="2903"/>
        <n v="632"/>
        <n v="8415"/>
        <n v="137115"/>
        <n v="405"/>
        <n v="534"/>
        <n v="15695"/>
        <n v="730"/>
        <n v="6973"/>
        <n v="1577"/>
        <n v="485"/>
        <n v="187218"/>
        <n v="123"/>
        <n v="16505"/>
        <n v="9538"/>
        <n v="829"/>
        <n v="638"/>
        <n v="246"/>
        <n v="135"/>
        <n v="2443"/>
        <n v="11183"/>
        <n v="27455"/>
        <n v="5696"/>
        <n v="215"/>
        <n v="209"/>
        <n v="3971"/>
        <n v="276"/>
        <n v="8237"/>
        <n v="12650"/>
        <n v="141"/>
        <n v="11509"/>
        <n v="902"/>
        <n v="755"/>
        <n v="2038"/>
        <n v="264"/>
        <n v="1154"/>
        <n v="117"/>
        <n v="10987"/>
        <n v="11736"/>
        <n v="2449"/>
        <n v="18223"/>
        <n v="348572"/>
        <n v="19132"/>
        <n v="233"/>
        <n v="3585"/>
        <n v="12294"/>
        <n v="28253"/>
        <n v="1099"/>
        <n v="1142"/>
        <n v="577"/>
        <n v="338"/>
        <n v="17198"/>
        <n v="110"/>
        <n v="9336"/>
        <n v="3885"/>
        <n v="307"/>
        <n v="122801"/>
        <n v="12392"/>
        <n v="86127"/>
        <n v="4327"/>
        <n v="2013"/>
        <n v="153"/>
        <n v="8569"/>
        <n v="270"/>
      </sharedItems>
    </cacheField>
    <cacheField name="parent" numFmtId="0">
      <sharedItems containsSemiMixedTypes="0" containsString="0" containsNumber="1" containsInteger="1" minValue="0" maxValue="1411023"/>
    </cacheField>
    <cacheField name="tax_color" numFmtId="0">
      <sharedItems/>
    </cacheField>
    <cacheField name="avg" numFmtId="0">
      <sharedItems/>
    </cacheField>
    <cacheField name="taxon" numFmtId="0">
      <sharedItems containsSemiMixedTypes="0" containsString="0" containsNumber="1" containsInteger="1" minValue="1" maxValue="1411023"/>
    </cacheField>
    <cacheField name="tax_name" numFmtId="0">
      <sharedItems count="390">
        <s v="root"/>
        <s v="Bacteria"/>
        <s v="Spirochaetales"/>
        <s v="Rhizobiales"/>
        <s v="Moraxellaceae"/>
        <s v="Neisseriaceae"/>
        <s v="Enterobacteriaceae"/>
        <s v="Enterobacter"/>
        <s v="Enterobacter cloacae"/>
        <s v="Pectobacterium carotovorum"/>
        <s v="Escherichia"/>
        <s v="Yersinia"/>
        <s v="Yersinia enterocolitica"/>
        <s v="Pasteurellaceae"/>
        <s v="Haemophilus"/>
        <s v="Rickettsiales"/>
        <s v="Anaplasma"/>
        <s v="Anaplasma marginale"/>
        <s v="Bacteroidaceae"/>
        <s v="Bacteroides"/>
        <s v="Bacteroides uniformis"/>
        <s v="Parabacteroides distasonis"/>
        <s v="Butyrivibrio"/>
        <s v="Butyrivibrio fibrisolvens"/>
        <s v="Roseburia"/>
        <s v="Oxalobacter"/>
        <s v="Oxalobacter formigenes"/>
        <s v="Faecalibacterium prausnitzii"/>
        <s v="Syntrophomonas"/>
        <s v="Desulfovibrio"/>
        <s v="Desulfovibrio desulfuricans"/>
        <s v="Acidaminococcus"/>
        <s v="Acidaminococcus fermentans"/>
        <s v="Anaplasmataceae"/>
        <s v="Ehrlichia"/>
        <s v="Herbaspirillum"/>
        <s v="Bacteroidetes"/>
        <s v="Flexibacter"/>
        <s v="Chromatiaceae"/>
        <s v="Proteobacteria"/>
        <s v="Gammaproteobacteria"/>
        <s v="Firmicutes"/>
        <s v="Ruminococcus"/>
        <s v="Sarcina"/>
        <s v="Staphylococcus"/>
        <s v="Streptococcaceae"/>
        <s v="Streptococcus"/>
        <s v="Streptococcus sanguinis"/>
        <s v="Streptococcus thermophilus"/>
        <s v="Lactococcus"/>
        <s v="Lactococcus lactis"/>
        <s v="Bacillales"/>
        <s v="Bacillus"/>
        <s v="Clostridium"/>
        <s v="Clostridium sp."/>
        <s v="Clostridium clostridioforme"/>
        <s v="Clostridium leptum"/>
        <s v="Clostridium baratii"/>
        <s v="Lactobacillus"/>
        <s v="Lactobacillus sakei"/>
        <s v="Bifidobacterium"/>
        <s v="Bifidobacterium adolescentis"/>
        <s v="Bifidobacterium dentium"/>
        <s v="Eubacterium"/>
        <s v="Actinobacteria"/>
        <s v="Archaea"/>
        <s v="Methanobacteriales"/>
        <s v="Methanobacteriaceae"/>
        <s v="Methanobrevibacter"/>
        <s v="Methanobrevibacter smithii"/>
        <s v="unclassified Bacteria"/>
        <s v="Gardnerella"/>
        <s v="Peptococcus"/>
        <s v="Synergistes"/>
        <s v="unclassified sequences"/>
        <s v="Bifidobacterium animalis"/>
        <s v="Lachnospira"/>
        <s v="Bacteroides ovatus"/>
        <s v="Odoribacter splanchnicus"/>
        <s v="Cronobacter sakazakii"/>
        <s v="Alphaproteobacteria"/>
        <s v="Betaproteobacteria"/>
        <s v="Deltaproteobacteria"/>
        <s v="Euryarchaeota"/>
        <s v="Veillonella"/>
        <s v="Brachyspira"/>
        <s v="Syntrophobacter"/>
        <s v="Bifidobacteriaceae"/>
        <s v="Mollicutes"/>
        <s v="Veillonellaceae"/>
        <s v="Clostridiaceae"/>
        <s v="Nitrosomonadales"/>
        <s v="Burkholderia"/>
        <s v="Phascolarctobacterium"/>
        <s v="Phascolarctobacterium faecium"/>
        <s v="Coprococcus"/>
        <s v="unclassified Betaproteobacteria (miscellaneous)"/>
        <s v="unclassified Gammaproteobacteria (miscellaneous)"/>
        <s v="Lactobacillaceae"/>
        <s v="Bilophila"/>
        <s v="Bilophila wadsworthia"/>
        <s v="Eubacterium desmolans"/>
        <s v="Eubacterium hallii"/>
        <s v="Eubacterium siraeum"/>
        <s v="unclassified Clostridiales (miscellaneous)"/>
        <s v="Dialister"/>
        <s v="Ruminococcus bromii"/>
        <s v="[Ruminococcus] obeum"/>
        <s v="Sutterella"/>
        <s v="Brevundimonas"/>
        <s v="Rhodospirillaceae"/>
        <s v="Johnsonella"/>
        <s v="Johnsonella ignava"/>
        <s v="unclassified Deltaproteobacteria"/>
        <s v="Pseudobutyrivibrio"/>
        <s v="Ruminococcus lactaris"/>
        <s v="Parabacteroides merdae"/>
        <s v="Clostridium chauvoei"/>
        <s v="Bacteroides caccae"/>
        <s v="environmental samples"/>
        <s v="Verrucomicrobiales"/>
        <s v="unclassified Bacteria (miscellaneous)"/>
        <s v="Chlamydiae/Verrucomicrobia group"/>
        <s v="Anaerofilum"/>
        <s v="Desulfovibrio simplex"/>
        <s v="Acidobacteria"/>
        <s v="Holdemania"/>
        <s v="Holdemania filiformis"/>
        <s v="Bacillus clausii KSM-K16"/>
        <s v="Microgenomates"/>
        <s v="Mesorhizobium"/>
        <s v="Thermoanaerobacterales"/>
        <s v="Syntrophomonadaceae"/>
        <s v="Bacteroidetes/Chlorobi group"/>
        <s v="delta/epsilon subdivisions"/>
        <s v="Phyllobacteriaceae"/>
        <s v="Thiotrichales"/>
        <s v="Pseudomonadales"/>
        <s v="Verrucomicrobia"/>
        <s v="Oxalobacteraceae"/>
        <s v="Caulobacteraceae"/>
        <s v="Bacillus clausii"/>
        <s v="Burkholderiales"/>
        <s v="Comamonadaceae"/>
        <s v="Clostridium disporicum"/>
        <s v="Coriobacteriaceae"/>
        <s v="Eggerthella"/>
        <s v="Eggerthella lenta"/>
        <s v="Rubrobacteridae"/>
        <s v="Coriobacteridae"/>
        <s v="Coriobacteriales"/>
        <s v="Actinobacteridae"/>
        <s v="Bifidobacteriales"/>
        <s v="unclassified Pseudomonadales (miscellaneous)"/>
        <s v="Cytophagaceae"/>
        <s v="Staphylococcaceae"/>
        <s v="Bacilli"/>
        <s v="Enterobacteriales"/>
        <s v="Collinsella"/>
        <s v="butyrate-producing bacterium A1-86"/>
        <s v="butyrate-producing bacterium L1-93"/>
        <s v="unclassified Ehrlichia"/>
        <s v="Pseudoflavonifractor capillosus"/>
        <s v="Coprococcus catus"/>
        <s v="Flavobacteriia"/>
        <s v="Sphingobacteriia"/>
        <s v="unclassified Gammaproteobacteria"/>
        <s v="Burkholderiaceae"/>
        <s v="unclassified Betaproteobacteria"/>
        <s v="Syntrophobacter fumaroxidans"/>
        <s v="Oscillospira"/>
        <s v="Pectobacterium"/>
        <s v="unclassified Deltaproteobacteria (miscellaneous)"/>
        <s v="Erysipelotrichaceae"/>
        <s v="Fibrobacteres/Acidobacteria group"/>
        <s v="cellular organisms"/>
        <s v="Desulfovibrio sp. oral clone BB161"/>
        <s v="Chromatiales"/>
        <s v="Thiotrichaceae"/>
        <s v="Pasteurellales"/>
        <s v="Catenibacterium"/>
        <s v="Brachyspiraceae"/>
        <s v="Yersinia enterocolitica subsp. palearctica"/>
        <s v="Thalassospira"/>
        <s v="Bacteroidales"/>
        <s v="Rikenellaceae"/>
        <s v="Porphyromonadaceae"/>
        <s v="Prevotellaceae"/>
        <s v="Victivallis"/>
        <s v="Victivallis vadensis"/>
        <s v="Shuttleworthia"/>
        <s v="Methanobacteria"/>
        <s v="unclassified Bacteroidales (miscellaneous)"/>
        <s v="Clostridia"/>
        <s v="Clostridiales"/>
        <s v="Lachnospiraceae"/>
        <s v="Peptostreptococcaceae"/>
        <s v="Eubacteriaceae"/>
        <s v="Peptococcaceae"/>
        <s v="unclassified Clostridiales"/>
        <s v="Thermoanaerobacteraceae"/>
        <s v="Bacillaceae"/>
        <s v="Paenibacillaceae"/>
        <s v="Lactobacillales"/>
        <s v="Carnobacteriaceae"/>
        <s v="unclassified Lachnospiraceae"/>
        <s v="Dorea"/>
        <s v="Turicibacter"/>
        <s v="Desulfovibrionaceae"/>
        <s v="Tannerella"/>
        <s v="unclassified Peptostreptococcaceae"/>
        <s v="Bacteroidia"/>
        <s v="Sphingobacteriales"/>
        <s v="Flammeovirgaceae"/>
        <s v="Chloroflexi"/>
        <s v="Verrucomicrobiae"/>
        <s v="Verrucomicrobiaceae"/>
        <s v="Spirochaetes"/>
        <s v="Spirochaetia"/>
        <s v="Acidobacteriia"/>
        <s v="Rhodospirillales"/>
        <s v="Rhodobacterales"/>
        <s v="Caulobacterales"/>
        <s v="Bacteroides massiliensis"/>
        <s v="Neisseriales"/>
        <s v="Anaerostipes"/>
        <s v="unclassified Peptococcaceae"/>
        <s v="Allisonella"/>
        <s v="Desulfovibrionales"/>
        <s v="Desulfobacterales"/>
        <s v="Desulfobulbaceae"/>
        <s v="Syntrophobacterales"/>
        <s v="Syntrophobacteraceae"/>
        <s v="Lachnospiraceae bacterium 19gly4"/>
        <s v="Subdoligranulum variabile"/>
        <s v="Alistipes finegoldii"/>
        <s v="Oscillospiraceae"/>
        <s v="Faecalibacterium"/>
        <s v="Methanomicrobia"/>
        <s v="Clostridium sp. MDA2315"/>
        <s v="Anaplasma marginale str. St. Maries"/>
        <s v="Alistipes"/>
        <s v="Akkermansia"/>
        <s v="Anaerotruncus"/>
        <s v="butyrate-producing bacterium SR1/1"/>
        <s v="Bacteroides cellulosilyticus"/>
        <s v="Veillonella rodentium"/>
        <s v="Marvinbryantia"/>
        <s v="Haemophilus pittmaniae"/>
        <s v="butyrate-producing bacterium ART55/1"/>
        <s v="Victivallaceae"/>
        <s v="Coriobacterineae"/>
        <s v="metagenome"/>
        <s v="Lentisphaerae"/>
        <s v="Streptococcus pseudopneumoniae"/>
        <s v="Oribacterium"/>
        <s v="Victivallales"/>
        <s v="Odoribacter"/>
        <s v="Bacteroides salyersiae"/>
        <s v="Anaerolineae"/>
        <s v="Anaerolineales"/>
        <s v="Subdoligranulum"/>
        <s v="Flavonifractor plautii"/>
        <s v="Bacteroides plebeius"/>
        <s v="Ruminococcus sp. ID1"/>
        <s v="Clostridium sp. ID5"/>
        <s v="Veillonella sp. oral clone VeillE3"/>
        <s v="Alistipes onderdonkii"/>
        <s v="Alistipes shahii"/>
        <s v="Bacteroides intestinalis"/>
        <s v="unclassified Bacteroidales"/>
        <s v="Syntrophobacter fumaroxidans MPOB"/>
        <s v="butyrate-producing bacterium PH05YA09"/>
        <s v="Paludibacter"/>
        <s v="Enterobacter cloacae complex"/>
        <s v="Roseburia inulinivorans"/>
        <s v="unclassified Porphyromonadaceae"/>
        <s v="Parabacteroides"/>
        <s v="Parabacteroides johnsonii"/>
        <s v="Barnesiella"/>
        <s v="metagenomes"/>
        <s v="human gut metagenome"/>
        <s v="Coprococcus comes"/>
        <s v="organismal metagenomes"/>
        <s v="ecological metagenomes"/>
        <s v="Cronobacter"/>
        <s v="Desulfovirgula"/>
        <s v="Moryella"/>
        <s v="Adlercreutzia equolifaciens"/>
        <s v="Adlercreutzia"/>
        <s v="Synergistes sp. 3_1_syn1"/>
        <s v="unclassified Acidobacteria"/>
        <s v="unclassified Methanomicrobia"/>
        <s v="Oscillibacter"/>
        <s v="Clostridium lavalense"/>
        <s v="Gordonibacter pamelaeae"/>
        <s v="Barnesiella intestinihominis"/>
        <s v="Parasutterella excrementihominis"/>
        <s v="unclassified Pseudomonadales"/>
        <s v="Synergistetes"/>
        <s v="Erysipelotrichia"/>
        <s v="Erysipelotrichales"/>
        <s v="Holophagae"/>
        <s v="Bacteroides cellulosilyticus DSM 14838"/>
        <s v="Coprococcus sp. DJF_CR49"/>
        <s v="Ruminococcaceae"/>
        <s v="Thermoanaerobacterales Family III. Incertae Sedis"/>
        <s v="Tenericutes"/>
        <s v="Butyricimonas virosa"/>
        <s v="Anaerotruncus sp. NML 070203"/>
        <s v="Chitinophagaceae"/>
        <s v="Rhodothermaceae"/>
        <s v="Blautia"/>
        <s v="Clostridium sp. AG07-1"/>
        <s v="unclassified Victivallaceae"/>
        <s v="Victivallaceae bacterium NML 080035"/>
        <s v="Butyricimonas"/>
        <s v="Parasutterella"/>
        <s v="Roseburia sp. 11SE38"/>
        <s v="Acidaminococcus fermentans DSM 20731"/>
        <s v="Ruminococcus faecis"/>
        <s v="Hydrogenoanaerobacterium"/>
        <s v="Clostridiales bacterium L2-14"/>
        <s v="Bacteroides oleiciplenus"/>
        <s v="Alistipes indistinctus"/>
        <s v="Odoribacter laneus"/>
        <s v="Pyramidobacter"/>
        <s v="Bacteroides sp. TP-5"/>
        <s v="Gordonibacter"/>
        <s v="Anaerostipes hadrus"/>
        <s v="Synergistia"/>
        <s v="Synergistales"/>
        <s v="Synergistaceae"/>
        <s v="Anaerosporobacter"/>
        <s v="Bacillus subtilis group"/>
        <s v="Lachnospiraceae bacterium 1_1_57FAA"/>
        <s v="Lachnospiraceae bacterium 2_1_58FAA"/>
        <s v="Tannerella sp. 6_1_58FAA_CT1"/>
        <s v="Subdoligranulum sp. 4_3_54A2FAA"/>
        <s v="Johnsonella ignava ATCC 51276"/>
        <s v="Escherichia sp. P14"/>
        <s v="Clostridium sp. AUH-JLC235"/>
        <s v="Bacteroides rodentium"/>
        <s v="Lactobacillus rogosae"/>
        <s v="Bacteroides oleiciplenus YIT 12058"/>
        <s v="Odoribacter laneus YIT 12061"/>
        <s v="Peptostreptococcaceae bacterium TM5"/>
        <s v="Cytophagia"/>
        <s v="Cytophagales"/>
        <s v="Blautia stercoris"/>
        <s v="Blautia faecis"/>
        <s v="rumen bacterium NK4A214"/>
        <s v="Selenomonadales"/>
        <s v="Acidaminococcaceae"/>
        <s v="Negativicutes"/>
        <s v="Flavonifractor"/>
        <s v="Burkholderia kururiensis"/>
        <s v="Christensenellaceae"/>
        <s v="Christensenella"/>
        <s v="Yersinia enterocolitica subsp. palearctica 105.5R(r)"/>
        <s v="Sutterellaceae"/>
        <s v="Bacteroides ovatus CL02T12C04"/>
        <s v="Parabacteroides johnsonii CL02T12C29"/>
        <s v="Pseudoflavonifractor"/>
        <s v="Methanomassiliicoccus"/>
        <s v="Methanomassiliicoccus luminyensis"/>
        <s v="Bacteroidetes Order II. Incertae sedis"/>
        <s v="Bacteroidales bacterium ph8"/>
        <s v="bacterium NLAE-zl-P430"/>
        <s v="bacterium NLAE-zl-P562"/>
        <s v="bacterium NLAE-zl-P827"/>
        <s v="Blautia sp. YHC-4"/>
        <s v="Clostridiales bacterium CIEAF 022"/>
        <s v="Methanomassiliicoccus luminyensis B10"/>
        <s v="Defluviitaleaceae"/>
        <s v="Defluviitalea"/>
        <s v="bacterium NLAE-zl-G256"/>
        <s v="bacterium NLAE-zl-G423"/>
        <s v="Clostridiales bacterium RM3"/>
        <s v="bacterium NLAE-zl-H54"/>
        <s v="Brachyspira sp. NSH-25"/>
        <s v="Clostridium sp. 619"/>
        <s v="Porphyromonadaceae bacterium AIP925.11"/>
        <s v="Collinsella sp. GD3"/>
        <s v="Streptococcus rubneri"/>
        <s v="Nitrospinae"/>
        <s v="Nitrospinia"/>
        <s v="Nitrospinales"/>
        <s v="Lentisphaeria"/>
        <s v="unclassified Peptostreptococcaceae (miscellaneous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x v="0"/>
    <n v="164525"/>
    <x v="0"/>
    <n v="0"/>
    <s v="null"/>
    <s v="null"/>
    <n v="1"/>
    <x v="0"/>
  </r>
  <r>
    <x v="1"/>
    <n v="162922"/>
    <x v="1"/>
    <n v="131567"/>
    <s v="null"/>
    <s v="null"/>
    <n v="2"/>
    <x v="1"/>
  </r>
  <r>
    <x v="2"/>
    <n v="645"/>
    <x v="2"/>
    <n v="203692"/>
    <s v="null"/>
    <s v="null"/>
    <n v="136"/>
    <x v="2"/>
  </r>
  <r>
    <x v="2"/>
    <n v="2"/>
    <x v="3"/>
    <n v="28211"/>
    <s v="null"/>
    <s v="null"/>
    <n v="356"/>
    <x v="3"/>
  </r>
  <r>
    <x v="3"/>
    <n v="2"/>
    <x v="3"/>
    <n v="72274"/>
    <s v="null"/>
    <s v="null"/>
    <n v="468"/>
    <x v="4"/>
  </r>
  <r>
    <x v="3"/>
    <n v="5"/>
    <x v="4"/>
    <n v="206351"/>
    <s v="null"/>
    <s v="null"/>
    <n v="481"/>
    <x v="5"/>
  </r>
  <r>
    <x v="3"/>
    <n v="443"/>
    <x v="5"/>
    <n v="91347"/>
    <s v="null"/>
    <s v="null"/>
    <n v="543"/>
    <x v="6"/>
  </r>
  <r>
    <x v="4"/>
    <n v="3"/>
    <x v="6"/>
    <n v="543"/>
    <s v="null"/>
    <s v="null"/>
    <n v="547"/>
    <x v="7"/>
  </r>
  <r>
    <x v="5"/>
    <n v="3"/>
    <x v="6"/>
    <n v="354276"/>
    <s v="null"/>
    <s v="null"/>
    <n v="550"/>
    <x v="8"/>
  </r>
  <r>
    <x v="5"/>
    <n v="9"/>
    <x v="7"/>
    <n v="122277"/>
    <s v="null"/>
    <s v="null"/>
    <n v="554"/>
    <x v="9"/>
  </r>
  <r>
    <x v="4"/>
    <n v="4"/>
    <x v="8"/>
    <n v="543"/>
    <s v="null"/>
    <s v="null"/>
    <n v="561"/>
    <x v="10"/>
  </r>
  <r>
    <x v="4"/>
    <n v="2"/>
    <x v="3"/>
    <n v="543"/>
    <s v="null"/>
    <s v="null"/>
    <n v="629"/>
    <x v="11"/>
  </r>
  <r>
    <x v="5"/>
    <n v="2"/>
    <x v="3"/>
    <n v="629"/>
    <s v="null"/>
    <s v="null"/>
    <n v="630"/>
    <x v="12"/>
  </r>
  <r>
    <x v="3"/>
    <n v="2"/>
    <x v="3"/>
    <n v="135625"/>
    <s v="null"/>
    <s v="null"/>
    <n v="712"/>
    <x v="13"/>
  </r>
  <r>
    <x v="4"/>
    <n v="2"/>
    <x v="3"/>
    <n v="712"/>
    <s v="null"/>
    <s v="null"/>
    <n v="724"/>
    <x v="14"/>
  </r>
  <r>
    <x v="2"/>
    <n v="7"/>
    <x v="9"/>
    <n v="28211"/>
    <s v="null"/>
    <s v="null"/>
    <n v="766"/>
    <x v="15"/>
  </r>
  <r>
    <x v="4"/>
    <n v="5"/>
    <x v="4"/>
    <n v="942"/>
    <s v="null"/>
    <s v="null"/>
    <n v="768"/>
    <x v="16"/>
  </r>
  <r>
    <x v="5"/>
    <n v="5"/>
    <x v="4"/>
    <n v="768"/>
    <s v="null"/>
    <s v="null"/>
    <n v="770"/>
    <x v="17"/>
  </r>
  <r>
    <x v="3"/>
    <n v="13679"/>
    <x v="10"/>
    <n v="171549"/>
    <s v="null"/>
    <s v="null"/>
    <n v="815"/>
    <x v="18"/>
  </r>
  <r>
    <x v="4"/>
    <n v="13262"/>
    <x v="11"/>
    <n v="815"/>
    <s v="null"/>
    <s v="null"/>
    <n v="816"/>
    <x v="19"/>
  </r>
  <r>
    <x v="5"/>
    <n v="3523"/>
    <x v="12"/>
    <n v="816"/>
    <s v="null"/>
    <s v="null"/>
    <n v="820"/>
    <x v="20"/>
  </r>
  <r>
    <x v="5"/>
    <n v="640"/>
    <x v="13"/>
    <n v="375288"/>
    <s v="null"/>
    <s v="null"/>
    <n v="823"/>
    <x v="21"/>
  </r>
  <r>
    <x v="4"/>
    <n v="13"/>
    <x v="14"/>
    <n v="186803"/>
    <s v="null"/>
    <s v="null"/>
    <n v="830"/>
    <x v="22"/>
  </r>
  <r>
    <x v="5"/>
    <n v="4"/>
    <x v="8"/>
    <n v="830"/>
    <s v="null"/>
    <s v="null"/>
    <n v="831"/>
    <x v="23"/>
  </r>
  <r>
    <x v="4"/>
    <n v="8045"/>
    <x v="15"/>
    <n v="186803"/>
    <s v="null"/>
    <s v="null"/>
    <n v="841"/>
    <x v="24"/>
  </r>
  <r>
    <x v="4"/>
    <n v="117"/>
    <x v="16"/>
    <n v="75682"/>
    <s v="null"/>
    <s v="null"/>
    <n v="846"/>
    <x v="25"/>
  </r>
  <r>
    <x v="5"/>
    <n v="117"/>
    <x v="16"/>
    <n v="846"/>
    <s v="null"/>
    <s v="null"/>
    <n v="847"/>
    <x v="26"/>
  </r>
  <r>
    <x v="5"/>
    <n v="26977"/>
    <x v="17"/>
    <n v="216851"/>
    <s v="null"/>
    <s v="null"/>
    <n v="853"/>
    <x v="27"/>
  </r>
  <r>
    <x v="4"/>
    <n v="2"/>
    <x v="3"/>
    <n v="68298"/>
    <s v="null"/>
    <s v="null"/>
    <n v="862"/>
    <x v="28"/>
  </r>
  <r>
    <x v="4"/>
    <n v="26"/>
    <x v="18"/>
    <n v="194924"/>
    <s v="null"/>
    <s v="null"/>
    <n v="872"/>
    <x v="29"/>
  </r>
  <r>
    <x v="5"/>
    <n v="2"/>
    <x v="3"/>
    <n v="872"/>
    <s v="null"/>
    <s v="null"/>
    <n v="876"/>
    <x v="30"/>
  </r>
  <r>
    <x v="4"/>
    <n v="60"/>
    <x v="19"/>
    <n v="909930"/>
    <s v="null"/>
    <s v="null"/>
    <n v="904"/>
    <x v="31"/>
  </r>
  <r>
    <x v="5"/>
    <n v="60"/>
    <x v="19"/>
    <n v="904"/>
    <s v="null"/>
    <s v="null"/>
    <n v="905"/>
    <x v="32"/>
  </r>
  <r>
    <x v="3"/>
    <n v="7"/>
    <x v="9"/>
    <n v="766"/>
    <s v="null"/>
    <s v="null"/>
    <n v="942"/>
    <x v="33"/>
  </r>
  <r>
    <x v="4"/>
    <n v="2"/>
    <x v="3"/>
    <n v="942"/>
    <s v="null"/>
    <s v="null"/>
    <n v="943"/>
    <x v="34"/>
  </r>
  <r>
    <x v="4"/>
    <n v="1952"/>
    <x v="20"/>
    <n v="75682"/>
    <s v="null"/>
    <s v="null"/>
    <n v="963"/>
    <x v="35"/>
  </r>
  <r>
    <x v="6"/>
    <n v="22379"/>
    <x v="21"/>
    <n v="68336"/>
    <s v="e65848"/>
    <s v="null"/>
    <n v="976"/>
    <x v="36"/>
  </r>
  <r>
    <x v="4"/>
    <n v="2"/>
    <x v="3"/>
    <n v="89373"/>
    <s v="null"/>
    <s v="null"/>
    <n v="992"/>
    <x v="37"/>
  </r>
  <r>
    <x v="3"/>
    <n v="4"/>
    <x v="8"/>
    <n v="135613"/>
    <s v="null"/>
    <s v="null"/>
    <n v="1046"/>
    <x v="38"/>
  </r>
  <r>
    <x v="6"/>
    <n v="6340"/>
    <x v="22"/>
    <n v="2"/>
    <s v="2ab69d"/>
    <s v="null"/>
    <n v="1224"/>
    <x v="39"/>
  </r>
  <r>
    <x v="7"/>
    <n v="468"/>
    <x v="23"/>
    <n v="1224"/>
    <s v="null"/>
    <s v="null"/>
    <n v="1236"/>
    <x v="40"/>
  </r>
  <r>
    <x v="6"/>
    <n v="113333"/>
    <x v="24"/>
    <n v="2"/>
    <s v="5E6591"/>
    <s v="null"/>
    <n v="1239"/>
    <x v="41"/>
  </r>
  <r>
    <x v="4"/>
    <n v="8800"/>
    <x v="25"/>
    <n v="541000"/>
    <s v="null"/>
    <s v="null"/>
    <n v="1263"/>
    <x v="42"/>
  </r>
  <r>
    <x v="4"/>
    <n v="318"/>
    <x v="26"/>
    <n v="31979"/>
    <s v="null"/>
    <s v="null"/>
    <n v="1266"/>
    <x v="43"/>
  </r>
  <r>
    <x v="4"/>
    <n v="2"/>
    <x v="3"/>
    <n v="90964"/>
    <s v="null"/>
    <s v="null"/>
    <n v="1279"/>
    <x v="44"/>
  </r>
  <r>
    <x v="3"/>
    <n v="51"/>
    <x v="27"/>
    <n v="186826"/>
    <s v="null"/>
    <s v="null"/>
    <n v="1300"/>
    <x v="45"/>
  </r>
  <r>
    <x v="4"/>
    <n v="48"/>
    <x v="28"/>
    <n v="1300"/>
    <s v="null"/>
    <s v="null"/>
    <n v="1301"/>
    <x v="46"/>
  </r>
  <r>
    <x v="5"/>
    <n v="2"/>
    <x v="3"/>
    <n v="1301"/>
    <s v="null"/>
    <s v="null"/>
    <n v="1305"/>
    <x v="47"/>
  </r>
  <r>
    <x v="5"/>
    <n v="26"/>
    <x v="18"/>
    <n v="1301"/>
    <s v="null"/>
    <s v="null"/>
    <n v="1308"/>
    <x v="48"/>
  </r>
  <r>
    <x v="4"/>
    <n v="3"/>
    <x v="6"/>
    <n v="1300"/>
    <s v="null"/>
    <s v="null"/>
    <n v="1357"/>
    <x v="49"/>
  </r>
  <r>
    <x v="5"/>
    <n v="3"/>
    <x v="6"/>
    <n v="1357"/>
    <s v="null"/>
    <s v="null"/>
    <n v="1358"/>
    <x v="50"/>
  </r>
  <r>
    <x v="2"/>
    <n v="30"/>
    <x v="29"/>
    <n v="91061"/>
    <s v="null"/>
    <s v="null"/>
    <n v="1385"/>
    <x v="51"/>
  </r>
  <r>
    <x v="4"/>
    <n v="4"/>
    <x v="8"/>
    <n v="186817"/>
    <s v="null"/>
    <s v="null"/>
    <n v="1386"/>
    <x v="52"/>
  </r>
  <r>
    <x v="4"/>
    <n v="405"/>
    <x v="30"/>
    <n v="31979"/>
    <s v="null"/>
    <s v="null"/>
    <n v="1485"/>
    <x v="53"/>
  </r>
  <r>
    <x v="5"/>
    <n v="14"/>
    <x v="31"/>
    <n v="1485"/>
    <s v="null"/>
    <s v="null"/>
    <n v="1506"/>
    <x v="54"/>
  </r>
  <r>
    <x v="5"/>
    <n v="132"/>
    <x v="32"/>
    <n v="1485"/>
    <s v="null"/>
    <s v="null"/>
    <n v="1531"/>
    <x v="55"/>
  </r>
  <r>
    <x v="5"/>
    <n v="33"/>
    <x v="33"/>
    <n v="1485"/>
    <s v="null"/>
    <s v="null"/>
    <n v="1535"/>
    <x v="56"/>
  </r>
  <r>
    <x v="5"/>
    <n v="46"/>
    <x v="34"/>
    <n v="1485"/>
    <s v="null"/>
    <s v="null"/>
    <n v="1561"/>
    <x v="57"/>
  </r>
  <r>
    <x v="4"/>
    <n v="2804"/>
    <x v="35"/>
    <n v="33958"/>
    <s v="null"/>
    <s v="null"/>
    <n v="1578"/>
    <x v="58"/>
  </r>
  <r>
    <x v="5"/>
    <n v="2"/>
    <x v="3"/>
    <n v="1578"/>
    <s v="null"/>
    <s v="null"/>
    <n v="1599"/>
    <x v="59"/>
  </r>
  <r>
    <x v="4"/>
    <n v="8"/>
    <x v="36"/>
    <n v="31953"/>
    <s v="null"/>
    <s v="null"/>
    <n v="1678"/>
    <x v="60"/>
  </r>
  <r>
    <x v="5"/>
    <n v="2"/>
    <x v="3"/>
    <n v="1678"/>
    <s v="null"/>
    <s v="null"/>
    <n v="1680"/>
    <x v="61"/>
  </r>
  <r>
    <x v="5"/>
    <n v="2"/>
    <x v="3"/>
    <n v="1678"/>
    <s v="null"/>
    <s v="null"/>
    <n v="1689"/>
    <x v="62"/>
  </r>
  <r>
    <x v="4"/>
    <n v="656"/>
    <x v="37"/>
    <n v="186806"/>
    <s v="null"/>
    <s v="null"/>
    <n v="1730"/>
    <x v="63"/>
  </r>
  <r>
    <x v="7"/>
    <n v="628"/>
    <x v="38"/>
    <n v="201174"/>
    <s v="null"/>
    <s v="null"/>
    <n v="1760"/>
    <x v="64"/>
  </r>
  <r>
    <x v="1"/>
    <n v="374"/>
    <x v="39"/>
    <n v="131567"/>
    <s v="null"/>
    <s v="null"/>
    <n v="2157"/>
    <x v="65"/>
  </r>
  <r>
    <x v="2"/>
    <n v="354"/>
    <x v="40"/>
    <n v="183925"/>
    <s v="null"/>
    <s v="null"/>
    <n v="2158"/>
    <x v="66"/>
  </r>
  <r>
    <x v="3"/>
    <n v="354"/>
    <x v="40"/>
    <n v="2158"/>
    <s v="null"/>
    <s v="null"/>
    <n v="2159"/>
    <x v="67"/>
  </r>
  <r>
    <x v="4"/>
    <n v="354"/>
    <x v="40"/>
    <n v="2159"/>
    <s v="null"/>
    <s v="null"/>
    <n v="2172"/>
    <x v="68"/>
  </r>
  <r>
    <x v="5"/>
    <n v="354"/>
    <x v="40"/>
    <n v="2172"/>
    <s v="null"/>
    <s v="null"/>
    <n v="2173"/>
    <x v="69"/>
  </r>
  <r>
    <x v="8"/>
    <n v="16406"/>
    <x v="41"/>
    <n v="2"/>
    <s v="null"/>
    <s v="null"/>
    <n v="2323"/>
    <x v="70"/>
  </r>
  <r>
    <x v="4"/>
    <n v="275"/>
    <x v="42"/>
    <n v="31953"/>
    <s v="null"/>
    <s v="null"/>
    <n v="2701"/>
    <x v="71"/>
  </r>
  <r>
    <x v="4"/>
    <n v="65"/>
    <x v="43"/>
    <n v="186807"/>
    <s v="null"/>
    <s v="null"/>
    <n v="2740"/>
    <x v="72"/>
  </r>
  <r>
    <x v="4"/>
    <n v="204"/>
    <x v="44"/>
    <n v="649777"/>
    <s v="null"/>
    <s v="null"/>
    <n v="2753"/>
    <x v="73"/>
  </r>
  <r>
    <x v="8"/>
    <n v="1229"/>
    <x v="45"/>
    <n v="1"/>
    <s v="null"/>
    <s v="null"/>
    <n v="12908"/>
    <x v="74"/>
  </r>
  <r>
    <x v="5"/>
    <n v="2"/>
    <x v="3"/>
    <n v="1678"/>
    <s v="null"/>
    <s v="null"/>
    <n v="28025"/>
    <x v="75"/>
  </r>
  <r>
    <x v="4"/>
    <n v="2844"/>
    <x v="46"/>
    <n v="186803"/>
    <s v="null"/>
    <s v="null"/>
    <n v="28050"/>
    <x v="76"/>
  </r>
  <r>
    <x v="5"/>
    <n v="2"/>
    <x v="3"/>
    <n v="816"/>
    <s v="null"/>
    <s v="null"/>
    <n v="28116"/>
    <x v="77"/>
  </r>
  <r>
    <x v="5"/>
    <n v="129"/>
    <x v="47"/>
    <n v="283168"/>
    <s v="null"/>
    <s v="null"/>
    <n v="28118"/>
    <x v="78"/>
  </r>
  <r>
    <x v="5"/>
    <n v="421"/>
    <x v="48"/>
    <n v="413496"/>
    <s v="null"/>
    <s v="null"/>
    <n v="28141"/>
    <x v="79"/>
  </r>
  <r>
    <x v="7"/>
    <n v="237"/>
    <x v="49"/>
    <n v="1224"/>
    <s v="null"/>
    <s v="null"/>
    <n v="28211"/>
    <x v="80"/>
  </r>
  <r>
    <x v="7"/>
    <n v="4147"/>
    <x v="50"/>
    <n v="1224"/>
    <s v="null"/>
    <s v="null"/>
    <n v="28216"/>
    <x v="81"/>
  </r>
  <r>
    <x v="7"/>
    <n v="1482"/>
    <x v="51"/>
    <n v="68525"/>
    <s v="null"/>
    <s v="null"/>
    <n v="28221"/>
    <x v="82"/>
  </r>
  <r>
    <x v="6"/>
    <n v="374"/>
    <x v="39"/>
    <n v="2157"/>
    <s v="null"/>
    <s v="null"/>
    <n v="28890"/>
    <x v="83"/>
  </r>
  <r>
    <x v="4"/>
    <n v="4"/>
    <x v="8"/>
    <n v="31977"/>
    <s v="null"/>
    <s v="null"/>
    <n v="29465"/>
    <x v="84"/>
  </r>
  <r>
    <x v="4"/>
    <n v="645"/>
    <x v="2"/>
    <n v="143786"/>
    <s v="null"/>
    <s v="null"/>
    <n v="29521"/>
    <x v="85"/>
  </r>
  <r>
    <x v="4"/>
    <n v="2"/>
    <x v="3"/>
    <n v="213465"/>
    <s v="null"/>
    <s v="null"/>
    <n v="29526"/>
    <x v="86"/>
  </r>
  <r>
    <x v="3"/>
    <n v="285"/>
    <x v="52"/>
    <n v="85004"/>
    <s v="null"/>
    <s v="null"/>
    <n v="31953"/>
    <x v="87"/>
  </r>
  <r>
    <x v="7"/>
    <n v="1065"/>
    <x v="53"/>
    <n v="544448"/>
    <s v="null"/>
    <s v="null"/>
    <n v="31969"/>
    <x v="88"/>
  </r>
  <r>
    <x v="3"/>
    <n v="794"/>
    <x v="54"/>
    <n v="909929"/>
    <s v="null"/>
    <s v="null"/>
    <n v="31977"/>
    <x v="89"/>
  </r>
  <r>
    <x v="3"/>
    <n v="823"/>
    <x v="55"/>
    <n v="186802"/>
    <s v="null"/>
    <s v="null"/>
    <n v="31979"/>
    <x v="90"/>
  </r>
  <r>
    <x v="2"/>
    <n v="17"/>
    <x v="56"/>
    <n v="28216"/>
    <s v="null"/>
    <s v="null"/>
    <n v="32003"/>
    <x v="91"/>
  </r>
  <r>
    <x v="4"/>
    <n v="2"/>
    <x v="3"/>
    <n v="119060"/>
    <s v="null"/>
    <s v="null"/>
    <n v="32008"/>
    <x v="92"/>
  </r>
  <r>
    <x v="4"/>
    <n v="514"/>
    <x v="57"/>
    <n v="909930"/>
    <s v="null"/>
    <s v="null"/>
    <n v="33024"/>
    <x v="93"/>
  </r>
  <r>
    <x v="5"/>
    <n v="489"/>
    <x v="58"/>
    <n v="33024"/>
    <s v="null"/>
    <s v="null"/>
    <n v="33025"/>
    <x v="94"/>
  </r>
  <r>
    <x v="4"/>
    <n v="3702"/>
    <x v="59"/>
    <n v="186803"/>
    <s v="null"/>
    <s v="null"/>
    <n v="33042"/>
    <x v="95"/>
  </r>
  <r>
    <x v="8"/>
    <n v="2"/>
    <x v="3"/>
    <n v="119066"/>
    <s v="null"/>
    <s v="null"/>
    <n v="33809"/>
    <x v="96"/>
  </r>
  <r>
    <x v="8"/>
    <n v="2"/>
    <x v="3"/>
    <n v="118884"/>
    <s v="null"/>
    <s v="null"/>
    <n v="33811"/>
    <x v="97"/>
  </r>
  <r>
    <x v="3"/>
    <n v="2804"/>
    <x v="35"/>
    <n v="186826"/>
    <s v="null"/>
    <s v="null"/>
    <n v="33958"/>
    <x v="98"/>
  </r>
  <r>
    <x v="4"/>
    <n v="1284"/>
    <x v="60"/>
    <n v="194924"/>
    <s v="null"/>
    <s v="null"/>
    <n v="35832"/>
    <x v="99"/>
  </r>
  <r>
    <x v="5"/>
    <n v="1202"/>
    <x v="61"/>
    <n v="35832"/>
    <s v="null"/>
    <s v="null"/>
    <n v="35833"/>
    <x v="100"/>
  </r>
  <r>
    <x v="5"/>
    <n v="63"/>
    <x v="62"/>
    <n v="1730"/>
    <s v="null"/>
    <s v="null"/>
    <n v="39484"/>
    <x v="101"/>
  </r>
  <r>
    <x v="5"/>
    <n v="2"/>
    <x v="3"/>
    <n v="1730"/>
    <s v="null"/>
    <s v="null"/>
    <n v="39488"/>
    <x v="102"/>
  </r>
  <r>
    <x v="5"/>
    <n v="542"/>
    <x v="63"/>
    <n v="1730"/>
    <s v="null"/>
    <s v="null"/>
    <n v="39492"/>
    <x v="103"/>
  </r>
  <r>
    <x v="8"/>
    <n v="194"/>
    <x v="64"/>
    <n v="186813"/>
    <s v="null"/>
    <s v="null"/>
    <n v="39779"/>
    <x v="104"/>
  </r>
  <r>
    <x v="4"/>
    <n v="781"/>
    <x v="65"/>
    <n v="31977"/>
    <s v="null"/>
    <s v="null"/>
    <n v="39948"/>
    <x v="105"/>
  </r>
  <r>
    <x v="5"/>
    <n v="810"/>
    <x v="66"/>
    <n v="1263"/>
    <s v="null"/>
    <s v="null"/>
    <n v="40518"/>
    <x v="106"/>
  </r>
  <r>
    <x v="5"/>
    <n v="588"/>
    <x v="67"/>
    <n v="572511"/>
    <s v="null"/>
    <s v="null"/>
    <n v="40520"/>
    <x v="107"/>
  </r>
  <r>
    <x v="4"/>
    <n v="12"/>
    <x v="68"/>
    <n v="995019"/>
    <s v="null"/>
    <s v="null"/>
    <n v="40544"/>
    <x v="108"/>
  </r>
  <r>
    <x v="4"/>
    <n v="138"/>
    <x v="69"/>
    <n v="76892"/>
    <s v="null"/>
    <s v="null"/>
    <n v="41275"/>
    <x v="109"/>
  </r>
  <r>
    <x v="3"/>
    <n v="85"/>
    <x v="70"/>
    <n v="204441"/>
    <s v="null"/>
    <s v="null"/>
    <n v="41295"/>
    <x v="110"/>
  </r>
  <r>
    <x v="4"/>
    <n v="2"/>
    <x v="3"/>
    <n v="186803"/>
    <s v="null"/>
    <s v="null"/>
    <n v="43994"/>
    <x v="111"/>
  </r>
  <r>
    <x v="5"/>
    <n v="2"/>
    <x v="3"/>
    <n v="43994"/>
    <s v="null"/>
    <s v="null"/>
    <n v="43995"/>
    <x v="112"/>
  </r>
  <r>
    <x v="8"/>
    <n v="101"/>
    <x v="71"/>
    <n v="28221"/>
    <s v="null"/>
    <s v="null"/>
    <n v="45456"/>
    <x v="113"/>
  </r>
  <r>
    <x v="4"/>
    <n v="4117"/>
    <x v="72"/>
    <n v="186803"/>
    <s v="null"/>
    <s v="null"/>
    <n v="46205"/>
    <x v="114"/>
  </r>
  <r>
    <x v="5"/>
    <n v="548"/>
    <x v="73"/>
    <n v="1263"/>
    <s v="null"/>
    <s v="null"/>
    <n v="46228"/>
    <x v="115"/>
  </r>
  <r>
    <x v="5"/>
    <n v="1263"/>
    <x v="74"/>
    <n v="375288"/>
    <s v="null"/>
    <s v="null"/>
    <n v="46503"/>
    <x v="116"/>
  </r>
  <r>
    <x v="5"/>
    <n v="47"/>
    <x v="75"/>
    <n v="1485"/>
    <s v="null"/>
    <s v="null"/>
    <n v="46867"/>
    <x v="117"/>
  </r>
  <r>
    <x v="5"/>
    <n v="3"/>
    <x v="6"/>
    <n v="816"/>
    <s v="null"/>
    <s v="null"/>
    <n v="47678"/>
    <x v="118"/>
  </r>
  <r>
    <x v="8"/>
    <n v="9"/>
    <x v="7"/>
    <n v="1239"/>
    <s v="null"/>
    <s v="null"/>
    <n v="47928"/>
    <x v="119"/>
  </r>
  <r>
    <x v="2"/>
    <n v="1575"/>
    <x v="76"/>
    <n v="203494"/>
    <s v="null"/>
    <s v="null"/>
    <n v="48461"/>
    <x v="120"/>
  </r>
  <r>
    <x v="8"/>
    <n v="17"/>
    <x v="56"/>
    <n v="2"/>
    <s v="null"/>
    <s v="null"/>
    <n v="48479"/>
    <x v="119"/>
  </r>
  <r>
    <x v="8"/>
    <n v="16404"/>
    <x v="77"/>
    <n v="2323"/>
    <s v="null"/>
    <s v="null"/>
    <n v="49928"/>
    <x v="121"/>
  </r>
  <r>
    <x v="8"/>
    <n v="2"/>
    <x v="3"/>
    <n v="186802"/>
    <s v="null"/>
    <s v="null"/>
    <n v="50559"/>
    <x v="119"/>
  </r>
  <r>
    <x v="9"/>
    <n v="1615"/>
    <x v="78"/>
    <n v="2"/>
    <s v="null"/>
    <s v="null"/>
    <n v="51290"/>
    <x v="122"/>
  </r>
  <r>
    <x v="4"/>
    <n v="17"/>
    <x v="56"/>
    <n v="541000"/>
    <s v="null"/>
    <s v="null"/>
    <n v="52784"/>
    <x v="123"/>
  </r>
  <r>
    <x v="5"/>
    <n v="3"/>
    <x v="6"/>
    <n v="872"/>
    <s v="null"/>
    <s v="null"/>
    <n v="54565"/>
    <x v="124"/>
  </r>
  <r>
    <x v="6"/>
    <n v="80"/>
    <x v="79"/>
    <n v="131550"/>
    <s v="null"/>
    <s v="null"/>
    <n v="57723"/>
    <x v="125"/>
  </r>
  <r>
    <x v="4"/>
    <n v="14"/>
    <x v="31"/>
    <n v="128827"/>
    <s v="null"/>
    <s v="null"/>
    <n v="61170"/>
    <x v="126"/>
  </r>
  <r>
    <x v="5"/>
    <n v="5"/>
    <x v="4"/>
    <n v="61170"/>
    <s v="null"/>
    <s v="null"/>
    <n v="61171"/>
    <x v="127"/>
  </r>
  <r>
    <x v="8"/>
    <n v="2"/>
    <x v="3"/>
    <n v="79880"/>
    <s v="null"/>
    <s v="null"/>
    <n v="66692"/>
    <x v="128"/>
  </r>
  <r>
    <x v="6"/>
    <n v="2"/>
    <x v="3"/>
    <n v="2323"/>
    <s v="null"/>
    <s v="null"/>
    <n v="67820"/>
    <x v="129"/>
  </r>
  <r>
    <x v="4"/>
    <n v="2"/>
    <x v="3"/>
    <n v="69277"/>
    <s v="null"/>
    <s v="null"/>
    <n v="68287"/>
    <x v="130"/>
  </r>
  <r>
    <x v="2"/>
    <n v="5"/>
    <x v="4"/>
    <n v="186801"/>
    <s v="null"/>
    <s v="null"/>
    <n v="68295"/>
    <x v="131"/>
  </r>
  <r>
    <x v="3"/>
    <n v="4"/>
    <x v="8"/>
    <n v="186802"/>
    <s v="null"/>
    <s v="null"/>
    <n v="68298"/>
    <x v="132"/>
  </r>
  <r>
    <x v="9"/>
    <n v="22379"/>
    <x v="21"/>
    <n v="2"/>
    <s v="null"/>
    <s v="null"/>
    <n v="68336"/>
    <x v="133"/>
  </r>
  <r>
    <x v="10"/>
    <n v="1482"/>
    <x v="51"/>
    <n v="1224"/>
    <s v="null"/>
    <s v="null"/>
    <n v="68525"/>
    <x v="134"/>
  </r>
  <r>
    <x v="3"/>
    <n v="2"/>
    <x v="3"/>
    <n v="356"/>
    <s v="null"/>
    <s v="null"/>
    <n v="69277"/>
    <x v="135"/>
  </r>
  <r>
    <x v="2"/>
    <n v="2"/>
    <x v="3"/>
    <n v="1236"/>
    <s v="null"/>
    <s v="null"/>
    <n v="72273"/>
    <x v="136"/>
  </r>
  <r>
    <x v="2"/>
    <n v="4"/>
    <x v="8"/>
    <n v="1236"/>
    <s v="null"/>
    <s v="null"/>
    <n v="72274"/>
    <x v="137"/>
  </r>
  <r>
    <x v="6"/>
    <n v="1575"/>
    <x v="76"/>
    <n v="51290"/>
    <s v="fdc536"/>
    <s v="null"/>
    <n v="74201"/>
    <x v="138"/>
  </r>
  <r>
    <x v="3"/>
    <n v="2071"/>
    <x v="80"/>
    <n v="80840"/>
    <s v="null"/>
    <s v="null"/>
    <n v="75682"/>
    <x v="139"/>
  </r>
  <r>
    <x v="3"/>
    <n v="138"/>
    <x v="69"/>
    <n v="204458"/>
    <s v="null"/>
    <s v="null"/>
    <n v="76892"/>
    <x v="140"/>
  </r>
  <r>
    <x v="5"/>
    <n v="2"/>
    <x v="3"/>
    <n v="1386"/>
    <s v="null"/>
    <s v="null"/>
    <n v="79880"/>
    <x v="141"/>
  </r>
  <r>
    <x v="2"/>
    <n v="4112"/>
    <x v="81"/>
    <n v="28216"/>
    <s v="null"/>
    <s v="null"/>
    <n v="80840"/>
    <x v="142"/>
  </r>
  <r>
    <x v="3"/>
    <n v="5"/>
    <x v="4"/>
    <n v="80840"/>
    <s v="null"/>
    <s v="null"/>
    <n v="80864"/>
    <x v="143"/>
  </r>
  <r>
    <x v="5"/>
    <n v="24"/>
    <x v="82"/>
    <n v="1485"/>
    <s v="null"/>
    <s v="null"/>
    <n v="84024"/>
    <x v="144"/>
  </r>
  <r>
    <x v="3"/>
    <n v="333"/>
    <x v="83"/>
    <n v="255727"/>
    <s v="null"/>
    <s v="null"/>
    <n v="84107"/>
    <x v="145"/>
  </r>
  <r>
    <x v="4"/>
    <n v="2"/>
    <x v="3"/>
    <n v="84107"/>
    <s v="null"/>
    <s v="null"/>
    <n v="84111"/>
    <x v="146"/>
  </r>
  <r>
    <x v="5"/>
    <n v="2"/>
    <x v="3"/>
    <n v="84111"/>
    <s v="null"/>
    <s v="null"/>
    <n v="84112"/>
    <x v="147"/>
  </r>
  <r>
    <x v="11"/>
    <n v="6"/>
    <x v="84"/>
    <n v="1760"/>
    <s v="null"/>
    <s v="null"/>
    <n v="84995"/>
    <x v="148"/>
  </r>
  <r>
    <x v="11"/>
    <n v="337"/>
    <x v="85"/>
    <n v="1760"/>
    <s v="null"/>
    <s v="null"/>
    <n v="84998"/>
    <x v="149"/>
  </r>
  <r>
    <x v="2"/>
    <n v="337"/>
    <x v="85"/>
    <n v="84998"/>
    <s v="null"/>
    <s v="null"/>
    <n v="84999"/>
    <x v="150"/>
  </r>
  <r>
    <x v="11"/>
    <n v="285"/>
    <x v="52"/>
    <n v="1760"/>
    <s v="null"/>
    <s v="null"/>
    <n v="85003"/>
    <x v="151"/>
  </r>
  <r>
    <x v="2"/>
    <n v="285"/>
    <x v="52"/>
    <n v="85003"/>
    <s v="null"/>
    <s v="null"/>
    <n v="85004"/>
    <x v="152"/>
  </r>
  <r>
    <x v="8"/>
    <n v="2"/>
    <x v="3"/>
    <n v="503006"/>
    <s v="null"/>
    <s v="null"/>
    <n v="87634"/>
    <x v="153"/>
  </r>
  <r>
    <x v="3"/>
    <n v="4"/>
    <x v="8"/>
    <n v="768507"/>
    <s v="null"/>
    <s v="null"/>
    <n v="89373"/>
    <x v="154"/>
  </r>
  <r>
    <x v="3"/>
    <n v="4"/>
    <x v="8"/>
    <n v="1385"/>
    <s v="null"/>
    <s v="null"/>
    <n v="90964"/>
    <x v="155"/>
  </r>
  <r>
    <x v="7"/>
    <n v="2887"/>
    <x v="86"/>
    <n v="1239"/>
    <s v="null"/>
    <s v="null"/>
    <n v="91061"/>
    <x v="156"/>
  </r>
  <r>
    <x v="2"/>
    <n v="445"/>
    <x v="87"/>
    <n v="1236"/>
    <s v="null"/>
    <s v="null"/>
    <n v="91347"/>
    <x v="157"/>
  </r>
  <r>
    <x v="4"/>
    <n v="51"/>
    <x v="27"/>
    <n v="84107"/>
    <s v="null"/>
    <s v="null"/>
    <n v="102106"/>
    <x v="158"/>
  </r>
  <r>
    <x v="5"/>
    <n v="17"/>
    <x v="56"/>
    <n v="39779"/>
    <s v="null"/>
    <s v="null"/>
    <n v="105829"/>
    <x v="159"/>
  </r>
  <r>
    <x v="5"/>
    <n v="9"/>
    <x v="7"/>
    <n v="39779"/>
    <s v="null"/>
    <s v="null"/>
    <n v="105832"/>
    <x v="160"/>
  </r>
  <r>
    <x v="8"/>
    <n v="2"/>
    <x v="3"/>
    <n v="943"/>
    <s v="null"/>
    <s v="null"/>
    <n v="106181"/>
    <x v="161"/>
  </r>
  <r>
    <x v="5"/>
    <n v="9"/>
    <x v="7"/>
    <n v="1017280"/>
    <s v="null"/>
    <s v="null"/>
    <n v="106588"/>
    <x v="162"/>
  </r>
  <r>
    <x v="5"/>
    <n v="21"/>
    <x v="88"/>
    <n v="33042"/>
    <s v="null"/>
    <s v="null"/>
    <n v="116085"/>
    <x v="163"/>
  </r>
  <r>
    <x v="7"/>
    <n v="3"/>
    <x v="6"/>
    <n v="976"/>
    <s v="null"/>
    <s v="null"/>
    <n v="117743"/>
    <x v="164"/>
  </r>
  <r>
    <x v="7"/>
    <n v="5"/>
    <x v="4"/>
    <n v="976"/>
    <s v="null"/>
    <s v="null"/>
    <n v="117747"/>
    <x v="165"/>
  </r>
  <r>
    <x v="8"/>
    <n v="2"/>
    <x v="3"/>
    <n v="1236"/>
    <s v="null"/>
    <s v="null"/>
    <n v="118884"/>
    <x v="166"/>
  </r>
  <r>
    <x v="3"/>
    <n v="15"/>
    <x v="89"/>
    <n v="80840"/>
    <s v="null"/>
    <s v="null"/>
    <n v="119060"/>
    <x v="167"/>
  </r>
  <r>
    <x v="8"/>
    <n v="2"/>
    <x v="3"/>
    <n v="28216"/>
    <s v="null"/>
    <s v="null"/>
    <n v="119066"/>
    <x v="168"/>
  </r>
  <r>
    <x v="5"/>
    <n v="2"/>
    <x v="3"/>
    <n v="29526"/>
    <s v="null"/>
    <s v="null"/>
    <n v="119484"/>
    <x v="169"/>
  </r>
  <r>
    <x v="4"/>
    <n v="3"/>
    <x v="6"/>
    <n v="541000"/>
    <s v="null"/>
    <s v="null"/>
    <n v="119852"/>
    <x v="170"/>
  </r>
  <r>
    <x v="4"/>
    <n v="9"/>
    <x v="7"/>
    <n v="543"/>
    <s v="null"/>
    <s v="null"/>
    <n v="122277"/>
    <x v="171"/>
  </r>
  <r>
    <x v="8"/>
    <n v="101"/>
    <x v="71"/>
    <n v="45456"/>
    <s v="null"/>
    <s v="null"/>
    <n v="122706"/>
    <x v="172"/>
  </r>
  <r>
    <x v="3"/>
    <n v="286"/>
    <x v="90"/>
    <n v="526525"/>
    <s v="null"/>
    <s v="null"/>
    <n v="128827"/>
    <x v="173"/>
  </r>
  <r>
    <x v="9"/>
    <n v="80"/>
    <x v="79"/>
    <n v="2"/>
    <s v="null"/>
    <s v="null"/>
    <n v="131550"/>
    <x v="174"/>
  </r>
  <r>
    <x v="8"/>
    <n v="163296"/>
    <x v="91"/>
    <n v="1"/>
    <s v="null"/>
    <s v="null"/>
    <n v="131567"/>
    <x v="175"/>
  </r>
  <r>
    <x v="8"/>
    <n v="15"/>
    <x v="89"/>
    <n v="872"/>
    <s v="null"/>
    <s v="null"/>
    <n v="134222"/>
    <x v="119"/>
  </r>
  <r>
    <x v="5"/>
    <n v="10"/>
    <x v="92"/>
    <n v="134222"/>
    <s v="null"/>
    <s v="null"/>
    <n v="134223"/>
    <x v="176"/>
  </r>
  <r>
    <x v="8"/>
    <n v="2"/>
    <x v="3"/>
    <n v="29465"/>
    <s v="null"/>
    <s v="null"/>
    <n v="135095"/>
    <x v="119"/>
  </r>
  <r>
    <x v="2"/>
    <n v="4"/>
    <x v="8"/>
    <n v="1236"/>
    <s v="null"/>
    <s v="null"/>
    <n v="135613"/>
    <x v="177"/>
  </r>
  <r>
    <x v="3"/>
    <n v="2"/>
    <x v="3"/>
    <n v="72273"/>
    <s v="null"/>
    <s v="null"/>
    <n v="135617"/>
    <x v="178"/>
  </r>
  <r>
    <x v="2"/>
    <n v="2"/>
    <x v="3"/>
    <n v="1236"/>
    <s v="null"/>
    <s v="null"/>
    <n v="135625"/>
    <x v="179"/>
  </r>
  <r>
    <x v="4"/>
    <n v="17"/>
    <x v="56"/>
    <n v="128827"/>
    <s v="null"/>
    <s v="null"/>
    <n v="135858"/>
    <x v="180"/>
  </r>
  <r>
    <x v="3"/>
    <n v="645"/>
    <x v="2"/>
    <n v="136"/>
    <s v="null"/>
    <s v="null"/>
    <n v="143786"/>
    <x v="181"/>
  </r>
  <r>
    <x v="12"/>
    <n v="2"/>
    <x v="3"/>
    <n v="630"/>
    <s v="null"/>
    <s v="null"/>
    <n v="150053"/>
    <x v="182"/>
  </r>
  <r>
    <x v="4"/>
    <n v="82"/>
    <x v="93"/>
    <n v="41295"/>
    <s v="null"/>
    <s v="null"/>
    <n v="168934"/>
    <x v="183"/>
  </r>
  <r>
    <x v="2"/>
    <n v="22320"/>
    <x v="94"/>
    <n v="200643"/>
    <s v="null"/>
    <s v="null"/>
    <n v="171549"/>
    <x v="184"/>
  </r>
  <r>
    <x v="3"/>
    <n v="2770"/>
    <x v="95"/>
    <n v="171549"/>
    <s v="null"/>
    <s v="null"/>
    <n v="171550"/>
    <x v="185"/>
  </r>
  <r>
    <x v="3"/>
    <n v="5095"/>
    <x v="96"/>
    <n v="171549"/>
    <s v="null"/>
    <s v="null"/>
    <n v="171551"/>
    <x v="186"/>
  </r>
  <r>
    <x v="3"/>
    <n v="2"/>
    <x v="3"/>
    <n v="171549"/>
    <s v="null"/>
    <s v="null"/>
    <n v="171552"/>
    <x v="187"/>
  </r>
  <r>
    <x v="4"/>
    <n v="2"/>
    <x v="3"/>
    <n v="255528"/>
    <s v="null"/>
    <s v="null"/>
    <n v="172900"/>
    <x v="188"/>
  </r>
  <r>
    <x v="5"/>
    <n v="2"/>
    <x v="3"/>
    <n v="172900"/>
    <s v="null"/>
    <s v="null"/>
    <n v="172901"/>
    <x v="189"/>
  </r>
  <r>
    <x v="4"/>
    <n v="2"/>
    <x v="3"/>
    <n v="186803"/>
    <s v="null"/>
    <s v="null"/>
    <n v="177971"/>
    <x v="190"/>
  </r>
  <r>
    <x v="7"/>
    <n v="354"/>
    <x v="40"/>
    <n v="28890"/>
    <s v="null"/>
    <s v="null"/>
    <n v="183925"/>
    <x v="191"/>
  </r>
  <r>
    <x v="8"/>
    <n v="634"/>
    <x v="97"/>
    <n v="333046"/>
    <s v="null"/>
    <s v="null"/>
    <n v="185291"/>
    <x v="192"/>
  </r>
  <r>
    <x v="7"/>
    <n v="108630"/>
    <x v="98"/>
    <n v="1239"/>
    <s v="null"/>
    <s v="null"/>
    <n v="186801"/>
    <x v="193"/>
  </r>
  <r>
    <x v="2"/>
    <n v="108617"/>
    <x v="99"/>
    <n v="186801"/>
    <s v="null"/>
    <s v="null"/>
    <n v="186802"/>
    <x v="194"/>
  </r>
  <r>
    <x v="3"/>
    <n v="27689"/>
    <x v="100"/>
    <n v="186802"/>
    <s v="null"/>
    <s v="null"/>
    <n v="186803"/>
    <x v="195"/>
  </r>
  <r>
    <x v="3"/>
    <n v="412"/>
    <x v="101"/>
    <n v="186802"/>
    <s v="null"/>
    <s v="null"/>
    <n v="186804"/>
    <x v="196"/>
  </r>
  <r>
    <x v="3"/>
    <n v="660"/>
    <x v="102"/>
    <n v="186802"/>
    <s v="null"/>
    <s v="null"/>
    <n v="186806"/>
    <x v="197"/>
  </r>
  <r>
    <x v="3"/>
    <n v="146"/>
    <x v="103"/>
    <n v="186802"/>
    <s v="null"/>
    <s v="null"/>
    <n v="186807"/>
    <x v="198"/>
  </r>
  <r>
    <x v="8"/>
    <n v="253"/>
    <x v="104"/>
    <n v="186802"/>
    <s v="null"/>
    <s v="null"/>
    <n v="186813"/>
    <x v="199"/>
  </r>
  <r>
    <x v="3"/>
    <n v="3"/>
    <x v="6"/>
    <n v="68295"/>
    <s v="null"/>
    <s v="null"/>
    <n v="186814"/>
    <x v="200"/>
  </r>
  <r>
    <x v="3"/>
    <n v="16"/>
    <x v="105"/>
    <n v="1385"/>
    <s v="null"/>
    <s v="null"/>
    <n v="186817"/>
    <x v="201"/>
  </r>
  <r>
    <x v="3"/>
    <n v="6"/>
    <x v="84"/>
    <n v="1385"/>
    <s v="null"/>
    <s v="null"/>
    <n v="186822"/>
    <x v="202"/>
  </r>
  <r>
    <x v="2"/>
    <n v="2857"/>
    <x v="106"/>
    <n v="91061"/>
    <s v="null"/>
    <s v="null"/>
    <n v="186826"/>
    <x v="203"/>
  </r>
  <r>
    <x v="3"/>
    <n v="2"/>
    <x v="3"/>
    <n v="186826"/>
    <s v="null"/>
    <s v="null"/>
    <n v="186828"/>
    <x v="204"/>
  </r>
  <r>
    <x v="8"/>
    <n v="90"/>
    <x v="107"/>
    <n v="186803"/>
    <s v="null"/>
    <s v="null"/>
    <n v="186928"/>
    <x v="205"/>
  </r>
  <r>
    <x v="4"/>
    <n v="473"/>
    <x v="108"/>
    <n v="186803"/>
    <s v="null"/>
    <s v="null"/>
    <n v="189330"/>
    <x v="206"/>
  </r>
  <r>
    <x v="4"/>
    <n v="103"/>
    <x v="109"/>
    <n v="128827"/>
    <s v="null"/>
    <s v="null"/>
    <n v="191303"/>
    <x v="207"/>
  </r>
  <r>
    <x v="3"/>
    <n v="1371"/>
    <x v="110"/>
    <n v="213115"/>
    <s v="null"/>
    <s v="null"/>
    <n v="194924"/>
    <x v="208"/>
  </r>
  <r>
    <x v="4"/>
    <n v="5"/>
    <x v="4"/>
    <n v="171551"/>
    <s v="null"/>
    <s v="null"/>
    <n v="195950"/>
    <x v="209"/>
  </r>
  <r>
    <x v="8"/>
    <n v="7"/>
    <x v="9"/>
    <n v="186804"/>
    <s v="null"/>
    <s v="null"/>
    <n v="200630"/>
    <x v="210"/>
  </r>
  <r>
    <x v="7"/>
    <n v="22339"/>
    <x v="111"/>
    <n v="976"/>
    <s v="null"/>
    <s v="null"/>
    <n v="200643"/>
    <x v="211"/>
  </r>
  <r>
    <x v="2"/>
    <n v="5"/>
    <x v="4"/>
    <n v="117747"/>
    <s v="null"/>
    <s v="null"/>
    <n v="200666"/>
    <x v="212"/>
  </r>
  <r>
    <x v="3"/>
    <n v="4"/>
    <x v="8"/>
    <n v="768507"/>
    <s v="null"/>
    <s v="null"/>
    <n v="200667"/>
    <x v="213"/>
  </r>
  <r>
    <x v="6"/>
    <n v="7"/>
    <x v="9"/>
    <n v="2"/>
    <s v="null"/>
    <s v="null"/>
    <n v="200795"/>
    <x v="214"/>
  </r>
  <r>
    <x v="6"/>
    <n v="628"/>
    <x v="38"/>
    <n v="2"/>
    <s v="73C7D7"/>
    <s v="null"/>
    <n v="201174"/>
    <x v="64"/>
  </r>
  <r>
    <x v="7"/>
    <n v="1575"/>
    <x v="76"/>
    <n v="74201"/>
    <s v="null"/>
    <s v="null"/>
    <n v="203494"/>
    <x v="215"/>
  </r>
  <r>
    <x v="3"/>
    <n v="1575"/>
    <x v="76"/>
    <n v="48461"/>
    <s v="null"/>
    <s v="null"/>
    <n v="203557"/>
    <x v="216"/>
  </r>
  <r>
    <x v="6"/>
    <n v="645"/>
    <x v="2"/>
    <n v="2"/>
    <s v="null"/>
    <s v="null"/>
    <n v="203691"/>
    <x v="217"/>
  </r>
  <r>
    <x v="7"/>
    <n v="645"/>
    <x v="2"/>
    <n v="203691"/>
    <s v="null"/>
    <s v="null"/>
    <n v="203692"/>
    <x v="218"/>
  </r>
  <r>
    <x v="7"/>
    <n v="66"/>
    <x v="112"/>
    <n v="57723"/>
    <s v="null"/>
    <s v="null"/>
    <n v="204432"/>
    <x v="219"/>
  </r>
  <r>
    <x v="2"/>
    <n v="87"/>
    <x v="113"/>
    <n v="28211"/>
    <s v="null"/>
    <s v="null"/>
    <n v="204441"/>
    <x v="220"/>
  </r>
  <r>
    <x v="2"/>
    <n v="3"/>
    <x v="6"/>
    <n v="28211"/>
    <s v="null"/>
    <s v="null"/>
    <n v="204455"/>
    <x v="221"/>
  </r>
  <r>
    <x v="2"/>
    <n v="138"/>
    <x v="69"/>
    <n v="28211"/>
    <s v="null"/>
    <s v="null"/>
    <n v="204458"/>
    <x v="222"/>
  </r>
  <r>
    <x v="5"/>
    <n v="2557"/>
    <x v="114"/>
    <n v="816"/>
    <s v="null"/>
    <s v="null"/>
    <n v="204516"/>
    <x v="223"/>
  </r>
  <r>
    <x v="2"/>
    <n v="5"/>
    <x v="4"/>
    <n v="28216"/>
    <s v="null"/>
    <s v="null"/>
    <n v="206351"/>
    <x v="224"/>
  </r>
  <r>
    <x v="4"/>
    <n v="119"/>
    <x v="115"/>
    <n v="186803"/>
    <s v="null"/>
    <s v="null"/>
    <n v="207244"/>
    <x v="225"/>
  </r>
  <r>
    <x v="8"/>
    <n v="2"/>
    <x v="3"/>
    <n v="186807"/>
    <s v="null"/>
    <s v="null"/>
    <n v="208050"/>
    <x v="226"/>
  </r>
  <r>
    <x v="4"/>
    <n v="7"/>
    <x v="9"/>
    <n v="31977"/>
    <s v="null"/>
    <s v="null"/>
    <n v="209879"/>
    <x v="227"/>
  </r>
  <r>
    <x v="2"/>
    <n v="1371"/>
    <x v="110"/>
    <n v="28221"/>
    <s v="null"/>
    <s v="null"/>
    <n v="213115"/>
    <x v="228"/>
  </r>
  <r>
    <x v="2"/>
    <n v="3"/>
    <x v="6"/>
    <n v="28221"/>
    <s v="null"/>
    <s v="null"/>
    <n v="213118"/>
    <x v="229"/>
  </r>
  <r>
    <x v="3"/>
    <n v="3"/>
    <x v="6"/>
    <n v="213118"/>
    <s v="null"/>
    <s v="null"/>
    <n v="213121"/>
    <x v="230"/>
  </r>
  <r>
    <x v="2"/>
    <n v="2"/>
    <x v="3"/>
    <n v="28221"/>
    <s v="null"/>
    <s v="null"/>
    <n v="213462"/>
    <x v="231"/>
  </r>
  <r>
    <x v="3"/>
    <n v="2"/>
    <x v="3"/>
    <n v="213462"/>
    <s v="null"/>
    <s v="null"/>
    <n v="213465"/>
    <x v="232"/>
  </r>
  <r>
    <x v="5"/>
    <n v="2"/>
    <x v="3"/>
    <n v="186928"/>
    <s v="null"/>
    <s v="null"/>
    <n v="214819"/>
    <x v="233"/>
  </r>
  <r>
    <x v="5"/>
    <n v="1136"/>
    <x v="116"/>
    <n v="292632"/>
    <s v="null"/>
    <s v="null"/>
    <n v="214851"/>
    <x v="234"/>
  </r>
  <r>
    <x v="5"/>
    <n v="257"/>
    <x v="117"/>
    <n v="239759"/>
    <s v="null"/>
    <s v="null"/>
    <n v="214856"/>
    <x v="235"/>
  </r>
  <r>
    <x v="3"/>
    <n v="79"/>
    <x v="118"/>
    <n v="186802"/>
    <s v="null"/>
    <s v="null"/>
    <n v="216572"/>
    <x v="236"/>
  </r>
  <r>
    <x v="4"/>
    <n v="30502"/>
    <x v="119"/>
    <n v="541000"/>
    <s v="null"/>
    <s v="null"/>
    <n v="216851"/>
    <x v="237"/>
  </r>
  <r>
    <x v="7"/>
    <n v="20"/>
    <x v="120"/>
    <n v="28890"/>
    <s v="null"/>
    <s v="null"/>
    <n v="224756"/>
    <x v="238"/>
  </r>
  <r>
    <x v="5"/>
    <n v="6"/>
    <x v="84"/>
    <n v="1485"/>
    <s v="null"/>
    <s v="null"/>
    <n v="227526"/>
    <x v="239"/>
  </r>
  <r>
    <x v="8"/>
    <n v="5"/>
    <x v="4"/>
    <n v="770"/>
    <s v="null"/>
    <s v="null"/>
    <n v="234826"/>
    <x v="240"/>
  </r>
  <r>
    <x v="4"/>
    <n v="2689"/>
    <x v="121"/>
    <n v="171550"/>
    <s v="null"/>
    <s v="null"/>
    <n v="239759"/>
    <x v="241"/>
  </r>
  <r>
    <x v="4"/>
    <n v="1554"/>
    <x v="122"/>
    <n v="203557"/>
    <s v="null"/>
    <s v="null"/>
    <n v="239934"/>
    <x v="242"/>
  </r>
  <r>
    <x v="4"/>
    <n v="135"/>
    <x v="123"/>
    <n v="541000"/>
    <s v="null"/>
    <s v="null"/>
    <n v="244127"/>
    <x v="243"/>
  </r>
  <r>
    <x v="2"/>
    <n v="12"/>
    <x v="68"/>
    <n v="39779"/>
    <s v="null"/>
    <s v="null"/>
    <n v="245019"/>
    <x v="244"/>
  </r>
  <r>
    <x v="5"/>
    <n v="3"/>
    <x v="6"/>
    <n v="816"/>
    <s v="null"/>
    <s v="null"/>
    <n v="246787"/>
    <x v="245"/>
  </r>
  <r>
    <x v="5"/>
    <n v="2"/>
    <x v="3"/>
    <n v="29465"/>
    <s v="null"/>
    <s v="null"/>
    <n v="248315"/>
    <x v="246"/>
  </r>
  <r>
    <x v="4"/>
    <n v="26"/>
    <x v="18"/>
    <n v="186803"/>
    <s v="null"/>
    <s v="null"/>
    <n v="248744"/>
    <x v="247"/>
  </r>
  <r>
    <x v="5"/>
    <n v="2"/>
    <x v="3"/>
    <n v="724"/>
    <s v="null"/>
    <s v="null"/>
    <n v="249188"/>
    <x v="248"/>
  </r>
  <r>
    <x v="2"/>
    <n v="104"/>
    <x v="124"/>
    <n v="39779"/>
    <s v="null"/>
    <s v="null"/>
    <n v="252702"/>
    <x v="249"/>
  </r>
  <r>
    <x v="3"/>
    <n v="40"/>
    <x v="125"/>
    <n v="278082"/>
    <s v="null"/>
    <s v="null"/>
    <n v="255528"/>
    <x v="250"/>
  </r>
  <r>
    <x v="13"/>
    <n v="337"/>
    <x v="85"/>
    <n v="84999"/>
    <s v="null"/>
    <s v="null"/>
    <n v="255727"/>
    <x v="251"/>
  </r>
  <r>
    <x v="8"/>
    <n v="22"/>
    <x v="126"/>
    <n v="408169"/>
    <s v="null"/>
    <s v="null"/>
    <n v="256318"/>
    <x v="252"/>
  </r>
  <r>
    <x v="6"/>
    <n v="40"/>
    <x v="125"/>
    <n v="51290"/>
    <s v="null"/>
    <s v="null"/>
    <n v="256845"/>
    <x v="253"/>
  </r>
  <r>
    <x v="5"/>
    <n v="2"/>
    <x v="3"/>
    <n v="1301"/>
    <s v="null"/>
    <s v="null"/>
    <n v="257758"/>
    <x v="254"/>
  </r>
  <r>
    <x v="4"/>
    <n v="2"/>
    <x v="3"/>
    <n v="186803"/>
    <s v="null"/>
    <s v="null"/>
    <n v="265975"/>
    <x v="255"/>
  </r>
  <r>
    <x v="8"/>
    <n v="40"/>
    <x v="125"/>
    <n v="1313211"/>
    <s v="null"/>
    <s v="null"/>
    <n v="278082"/>
    <x v="256"/>
  </r>
  <r>
    <x v="4"/>
    <n v="398"/>
    <x v="127"/>
    <n v="171551"/>
    <s v="null"/>
    <s v="null"/>
    <n v="283168"/>
    <x v="257"/>
  </r>
  <r>
    <x v="5"/>
    <n v="80"/>
    <x v="79"/>
    <n v="816"/>
    <s v="null"/>
    <s v="null"/>
    <n v="291644"/>
    <x v="258"/>
  </r>
  <r>
    <x v="7"/>
    <n v="2"/>
    <x v="3"/>
    <n v="200795"/>
    <s v="null"/>
    <s v="null"/>
    <n v="292625"/>
    <x v="259"/>
  </r>
  <r>
    <x v="2"/>
    <n v="2"/>
    <x v="3"/>
    <n v="292625"/>
    <s v="null"/>
    <s v="null"/>
    <n v="292629"/>
    <x v="260"/>
  </r>
  <r>
    <x v="4"/>
    <n v="1822"/>
    <x v="128"/>
    <n v="541000"/>
    <s v="null"/>
    <s v="null"/>
    <n v="292632"/>
    <x v="261"/>
  </r>
  <r>
    <x v="5"/>
    <n v="46"/>
    <x v="34"/>
    <n v="946234"/>
    <s v="null"/>
    <s v="null"/>
    <n v="292800"/>
    <x v="262"/>
  </r>
  <r>
    <x v="5"/>
    <n v="4473"/>
    <x v="129"/>
    <n v="816"/>
    <s v="null"/>
    <s v="null"/>
    <n v="310297"/>
    <x v="263"/>
  </r>
  <r>
    <x v="5"/>
    <n v="2"/>
    <x v="3"/>
    <n v="1263"/>
    <s v="null"/>
    <s v="null"/>
    <n v="320877"/>
    <x v="264"/>
  </r>
  <r>
    <x v="5"/>
    <n v="5"/>
    <x v="4"/>
    <n v="1485"/>
    <s v="null"/>
    <s v="null"/>
    <n v="320882"/>
    <x v="265"/>
  </r>
  <r>
    <x v="5"/>
    <n v="2"/>
    <x v="3"/>
    <n v="135095"/>
    <s v="null"/>
    <s v="null"/>
    <n v="324844"/>
    <x v="266"/>
  </r>
  <r>
    <x v="5"/>
    <n v="928"/>
    <x v="130"/>
    <n v="239759"/>
    <s v="null"/>
    <s v="null"/>
    <n v="328813"/>
    <x v="267"/>
  </r>
  <r>
    <x v="5"/>
    <n v="35"/>
    <x v="131"/>
    <n v="239759"/>
    <s v="null"/>
    <s v="null"/>
    <n v="328814"/>
    <x v="268"/>
  </r>
  <r>
    <x v="5"/>
    <n v="34"/>
    <x v="132"/>
    <n v="816"/>
    <s v="null"/>
    <s v="null"/>
    <n v="329854"/>
    <x v="269"/>
  </r>
  <r>
    <x v="8"/>
    <n v="647"/>
    <x v="133"/>
    <n v="171549"/>
    <s v="null"/>
    <s v="null"/>
    <n v="333046"/>
    <x v="270"/>
  </r>
  <r>
    <x v="8"/>
    <n v="2"/>
    <x v="3"/>
    <n v="119484"/>
    <s v="null"/>
    <s v="null"/>
    <n v="335543"/>
    <x v="271"/>
  </r>
  <r>
    <x v="5"/>
    <n v="45"/>
    <x v="134"/>
    <n v="49928"/>
    <s v="null"/>
    <s v="null"/>
    <n v="340474"/>
    <x v="272"/>
  </r>
  <r>
    <x v="4"/>
    <n v="2"/>
    <x v="3"/>
    <n v="171551"/>
    <s v="null"/>
    <s v="null"/>
    <n v="346096"/>
    <x v="273"/>
  </r>
  <r>
    <x v="14"/>
    <n v="3"/>
    <x v="6"/>
    <n v="547"/>
    <s v="null"/>
    <s v="null"/>
    <n v="354276"/>
    <x v="274"/>
  </r>
  <r>
    <x v="5"/>
    <n v="1342"/>
    <x v="135"/>
    <n v="841"/>
    <s v="null"/>
    <s v="null"/>
    <n v="360807"/>
    <x v="275"/>
  </r>
  <r>
    <x v="8"/>
    <n v="46"/>
    <x v="34"/>
    <n v="171551"/>
    <s v="null"/>
    <s v="null"/>
    <n v="361210"/>
    <x v="276"/>
  </r>
  <r>
    <x v="4"/>
    <n v="2061"/>
    <x v="136"/>
    <n v="171551"/>
    <s v="null"/>
    <s v="null"/>
    <n v="375288"/>
    <x v="277"/>
  </r>
  <r>
    <x v="5"/>
    <n v="23"/>
    <x v="137"/>
    <n v="375288"/>
    <s v="null"/>
    <s v="null"/>
    <n v="387661"/>
    <x v="278"/>
  </r>
  <r>
    <x v="4"/>
    <n v="1875"/>
    <x v="138"/>
    <n v="171551"/>
    <s v="null"/>
    <s v="null"/>
    <n v="397864"/>
    <x v="279"/>
  </r>
  <r>
    <x v="8"/>
    <n v="147"/>
    <x v="139"/>
    <n v="12908"/>
    <s v="null"/>
    <s v="null"/>
    <n v="408169"/>
    <x v="280"/>
  </r>
  <r>
    <x v="8"/>
    <n v="123"/>
    <x v="140"/>
    <n v="410656"/>
    <s v="null"/>
    <s v="null"/>
    <n v="408170"/>
    <x v="281"/>
  </r>
  <r>
    <x v="5"/>
    <n v="332"/>
    <x v="141"/>
    <n v="33042"/>
    <s v="null"/>
    <s v="null"/>
    <n v="410072"/>
    <x v="282"/>
  </r>
  <r>
    <x v="8"/>
    <n v="123"/>
    <x v="140"/>
    <n v="408169"/>
    <s v="null"/>
    <s v="null"/>
    <n v="410656"/>
    <x v="283"/>
  </r>
  <r>
    <x v="8"/>
    <n v="2"/>
    <x v="3"/>
    <n v="408169"/>
    <s v="null"/>
    <s v="null"/>
    <n v="410657"/>
    <x v="284"/>
  </r>
  <r>
    <x v="4"/>
    <n v="421"/>
    <x v="48"/>
    <n v="543"/>
    <s v="null"/>
    <s v="null"/>
    <n v="413496"/>
    <x v="285"/>
  </r>
  <r>
    <x v="4"/>
    <n v="3"/>
    <x v="6"/>
    <n v="186814"/>
    <s v="null"/>
    <s v="null"/>
    <n v="418453"/>
    <x v="286"/>
  </r>
  <r>
    <x v="4"/>
    <n v="12"/>
    <x v="68"/>
    <n v="186803"/>
    <s v="null"/>
    <s v="null"/>
    <n v="437755"/>
    <x v="287"/>
  </r>
  <r>
    <x v="5"/>
    <n v="43"/>
    <x v="142"/>
    <n v="447020"/>
    <s v="null"/>
    <s v="null"/>
    <n v="446660"/>
    <x v="288"/>
  </r>
  <r>
    <x v="4"/>
    <n v="43"/>
    <x v="142"/>
    <n v="84107"/>
    <s v="null"/>
    <s v="null"/>
    <n v="447020"/>
    <x v="289"/>
  </r>
  <r>
    <x v="5"/>
    <n v="188"/>
    <x v="143"/>
    <n v="2753"/>
    <s v="null"/>
    <s v="null"/>
    <n v="457415"/>
    <x v="290"/>
  </r>
  <r>
    <x v="8"/>
    <n v="9"/>
    <x v="7"/>
    <n v="57723"/>
    <s v="null"/>
    <s v="null"/>
    <n v="458031"/>
    <x v="291"/>
  </r>
  <r>
    <x v="8"/>
    <n v="20"/>
    <x v="120"/>
    <n v="224756"/>
    <s v="null"/>
    <s v="null"/>
    <n v="459247"/>
    <x v="292"/>
  </r>
  <r>
    <x v="4"/>
    <n v="79"/>
    <x v="118"/>
    <n v="216572"/>
    <s v="null"/>
    <s v="null"/>
    <n v="459786"/>
    <x v="293"/>
  </r>
  <r>
    <x v="5"/>
    <n v="12"/>
    <x v="68"/>
    <n v="1485"/>
    <s v="null"/>
    <s v="null"/>
    <n v="460384"/>
    <x v="294"/>
  </r>
  <r>
    <x v="5"/>
    <n v="19"/>
    <x v="144"/>
    <n v="644652"/>
    <s v="null"/>
    <s v="null"/>
    <n v="471189"/>
    <x v="295"/>
  </r>
  <r>
    <x v="5"/>
    <n v="1790"/>
    <x v="145"/>
    <n v="397864"/>
    <s v="null"/>
    <s v="null"/>
    <n v="487174"/>
    <x v="296"/>
  </r>
  <r>
    <x v="5"/>
    <n v="1912"/>
    <x v="146"/>
    <n v="577310"/>
    <s v="null"/>
    <s v="null"/>
    <n v="487175"/>
    <x v="297"/>
  </r>
  <r>
    <x v="8"/>
    <n v="2"/>
    <x v="3"/>
    <n v="72274"/>
    <s v="null"/>
    <s v="null"/>
    <n v="503006"/>
    <x v="298"/>
  </r>
  <r>
    <x v="6"/>
    <n v="399"/>
    <x v="147"/>
    <n v="2"/>
    <s v="null"/>
    <s v="null"/>
    <n v="508458"/>
    <x v="299"/>
  </r>
  <r>
    <x v="7"/>
    <n v="286"/>
    <x v="90"/>
    <n v="1239"/>
    <s v="null"/>
    <s v="null"/>
    <n v="526524"/>
    <x v="300"/>
  </r>
  <r>
    <x v="2"/>
    <n v="286"/>
    <x v="90"/>
    <n v="526524"/>
    <s v="null"/>
    <s v="null"/>
    <n v="526525"/>
    <x v="301"/>
  </r>
  <r>
    <x v="7"/>
    <n v="2"/>
    <x v="3"/>
    <n v="57723"/>
    <s v="null"/>
    <s v="null"/>
    <n v="533205"/>
    <x v="302"/>
  </r>
  <r>
    <x v="8"/>
    <n v="3"/>
    <x v="6"/>
    <n v="246787"/>
    <s v="null"/>
    <s v="null"/>
    <n v="537012"/>
    <x v="303"/>
  </r>
  <r>
    <x v="5"/>
    <n v="2969"/>
    <x v="148"/>
    <n v="33042"/>
    <s v="null"/>
    <s v="null"/>
    <n v="537278"/>
    <x v="304"/>
  </r>
  <r>
    <x v="3"/>
    <n v="56790"/>
    <x v="149"/>
    <n v="186802"/>
    <s v="null"/>
    <s v="null"/>
    <n v="541000"/>
    <x v="305"/>
  </r>
  <r>
    <x v="3"/>
    <n v="2"/>
    <x v="3"/>
    <n v="68295"/>
    <s v="null"/>
    <s v="null"/>
    <n v="543371"/>
    <x v="306"/>
  </r>
  <r>
    <x v="6"/>
    <n v="1065"/>
    <x v="53"/>
    <n v="2"/>
    <s v="null"/>
    <s v="null"/>
    <n v="544448"/>
    <x v="307"/>
  </r>
  <r>
    <x v="5"/>
    <n v="468"/>
    <x v="23"/>
    <n v="574697"/>
    <s v="null"/>
    <s v="null"/>
    <n v="544645"/>
    <x v="308"/>
  </r>
  <r>
    <x v="5"/>
    <n v="45"/>
    <x v="134"/>
    <n v="244127"/>
    <s v="null"/>
    <s v="null"/>
    <n v="545498"/>
    <x v="309"/>
  </r>
  <r>
    <x v="8"/>
    <n v="2"/>
    <x v="3"/>
    <n v="200666"/>
    <s v="null"/>
    <s v="null"/>
    <n v="563835"/>
    <x v="310"/>
  </r>
  <r>
    <x v="3"/>
    <n v="3"/>
    <x v="6"/>
    <n v="1100069"/>
    <s v="null"/>
    <s v="null"/>
    <n v="563843"/>
    <x v="311"/>
  </r>
  <r>
    <x v="4"/>
    <n v="3117"/>
    <x v="150"/>
    <n v="186803"/>
    <s v="null"/>
    <s v="null"/>
    <n v="572511"/>
    <x v="312"/>
  </r>
  <r>
    <x v="5"/>
    <n v="2"/>
    <x v="3"/>
    <n v="1485"/>
    <s v="null"/>
    <s v="null"/>
    <n v="573252"/>
    <x v="313"/>
  </r>
  <r>
    <x v="8"/>
    <n v="38"/>
    <x v="151"/>
    <n v="255528"/>
    <s v="null"/>
    <s v="null"/>
    <n v="573637"/>
    <x v="314"/>
  </r>
  <r>
    <x v="5"/>
    <n v="38"/>
    <x v="151"/>
    <n v="573637"/>
    <s v="null"/>
    <s v="null"/>
    <n v="573638"/>
    <x v="315"/>
  </r>
  <r>
    <x v="4"/>
    <n v="584"/>
    <x v="152"/>
    <n v="171551"/>
    <s v="null"/>
    <s v="null"/>
    <n v="574697"/>
    <x v="316"/>
  </r>
  <r>
    <x v="4"/>
    <n v="2003"/>
    <x v="153"/>
    <n v="995019"/>
    <s v="null"/>
    <s v="null"/>
    <n v="577310"/>
    <x v="317"/>
  </r>
  <r>
    <x v="5"/>
    <n v="4603"/>
    <x v="154"/>
    <n v="841"/>
    <s v="null"/>
    <s v="null"/>
    <n v="583272"/>
    <x v="318"/>
  </r>
  <r>
    <x v="8"/>
    <n v="8"/>
    <x v="36"/>
    <n v="905"/>
    <s v="null"/>
    <s v="null"/>
    <n v="591001"/>
    <x v="319"/>
  </r>
  <r>
    <x v="5"/>
    <n v="179"/>
    <x v="155"/>
    <n v="1263"/>
    <s v="null"/>
    <s v="null"/>
    <n v="592978"/>
    <x v="320"/>
  </r>
  <r>
    <x v="4"/>
    <n v="5"/>
    <x v="4"/>
    <n v="541000"/>
    <s v="null"/>
    <s v="null"/>
    <n v="596767"/>
    <x v="321"/>
  </r>
  <r>
    <x v="5"/>
    <n v="23"/>
    <x v="137"/>
    <n v="39779"/>
    <s v="null"/>
    <s v="null"/>
    <n v="620860"/>
    <x v="322"/>
  </r>
  <r>
    <x v="5"/>
    <n v="9"/>
    <x v="7"/>
    <n v="816"/>
    <s v="null"/>
    <s v="null"/>
    <n v="626931"/>
    <x v="323"/>
  </r>
  <r>
    <x v="5"/>
    <n v="15"/>
    <x v="89"/>
    <n v="239759"/>
    <s v="null"/>
    <s v="null"/>
    <n v="626932"/>
    <x v="324"/>
  </r>
  <r>
    <x v="5"/>
    <n v="257"/>
    <x v="117"/>
    <n v="283168"/>
    <s v="null"/>
    <s v="null"/>
    <n v="626933"/>
    <x v="325"/>
  </r>
  <r>
    <x v="4"/>
    <n v="186"/>
    <x v="156"/>
    <n v="649777"/>
    <s v="null"/>
    <s v="null"/>
    <n v="638847"/>
    <x v="326"/>
  </r>
  <r>
    <x v="5"/>
    <n v="15"/>
    <x v="89"/>
    <n v="816"/>
    <s v="null"/>
    <s v="null"/>
    <n v="643958"/>
    <x v="327"/>
  </r>
  <r>
    <x v="4"/>
    <n v="19"/>
    <x v="144"/>
    <n v="84107"/>
    <s v="null"/>
    <s v="null"/>
    <n v="644652"/>
    <x v="328"/>
  </r>
  <r>
    <x v="5"/>
    <n v="2"/>
    <x v="3"/>
    <n v="207244"/>
    <s v="null"/>
    <s v="null"/>
    <n v="649756"/>
    <x v="329"/>
  </r>
  <r>
    <x v="7"/>
    <n v="399"/>
    <x v="147"/>
    <n v="508458"/>
    <s v="null"/>
    <s v="null"/>
    <n v="649775"/>
    <x v="330"/>
  </r>
  <r>
    <x v="2"/>
    <n v="399"/>
    <x v="147"/>
    <n v="649775"/>
    <s v="null"/>
    <s v="null"/>
    <n v="649776"/>
    <x v="331"/>
  </r>
  <r>
    <x v="3"/>
    <n v="399"/>
    <x v="147"/>
    <n v="649776"/>
    <s v="null"/>
    <s v="null"/>
    <n v="649777"/>
    <x v="332"/>
  </r>
  <r>
    <x v="4"/>
    <n v="94"/>
    <x v="157"/>
    <n v="31979"/>
    <s v="null"/>
    <s v="null"/>
    <n v="653683"/>
    <x v="333"/>
  </r>
  <r>
    <x v="14"/>
    <n v="2"/>
    <x v="3"/>
    <n v="1386"/>
    <s v="null"/>
    <s v="null"/>
    <n v="653685"/>
    <x v="334"/>
  </r>
  <r>
    <x v="5"/>
    <n v="85"/>
    <x v="70"/>
    <n v="186928"/>
    <s v="null"/>
    <s v="null"/>
    <n v="658081"/>
    <x v="335"/>
  </r>
  <r>
    <x v="5"/>
    <n v="3"/>
    <x v="6"/>
    <n v="186928"/>
    <s v="null"/>
    <s v="null"/>
    <n v="658082"/>
    <x v="336"/>
  </r>
  <r>
    <x v="5"/>
    <n v="5"/>
    <x v="4"/>
    <n v="195950"/>
    <s v="null"/>
    <s v="null"/>
    <n v="665949"/>
    <x v="337"/>
  </r>
  <r>
    <x v="5"/>
    <n v="55"/>
    <x v="158"/>
    <n v="292632"/>
    <s v="null"/>
    <s v="null"/>
    <n v="665956"/>
    <x v="338"/>
  </r>
  <r>
    <x v="8"/>
    <n v="2"/>
    <x v="3"/>
    <n v="43995"/>
    <s v="null"/>
    <s v="null"/>
    <n v="679200"/>
    <x v="339"/>
  </r>
  <r>
    <x v="5"/>
    <n v="4"/>
    <x v="8"/>
    <n v="561"/>
    <s v="null"/>
    <s v="null"/>
    <n v="690434"/>
    <x v="340"/>
  </r>
  <r>
    <x v="5"/>
    <n v="22"/>
    <x v="126"/>
    <n v="1485"/>
    <s v="null"/>
    <s v="null"/>
    <n v="691811"/>
    <x v="341"/>
  </r>
  <r>
    <x v="5"/>
    <n v="13"/>
    <x v="14"/>
    <n v="816"/>
    <s v="null"/>
    <s v="null"/>
    <n v="691816"/>
    <x v="342"/>
  </r>
  <r>
    <x v="5"/>
    <n v="2802"/>
    <x v="159"/>
    <n v="1578"/>
    <s v="null"/>
    <s v="null"/>
    <n v="706562"/>
    <x v="343"/>
  </r>
  <r>
    <x v="8"/>
    <n v="9"/>
    <x v="7"/>
    <n v="626931"/>
    <s v="null"/>
    <s v="null"/>
    <n v="742727"/>
    <x v="344"/>
  </r>
  <r>
    <x v="8"/>
    <n v="18"/>
    <x v="160"/>
    <n v="626933"/>
    <s v="null"/>
    <s v="null"/>
    <n v="742817"/>
    <x v="345"/>
  </r>
  <r>
    <x v="5"/>
    <n v="7"/>
    <x v="9"/>
    <n v="1411023"/>
    <s v="null"/>
    <s v="null"/>
    <n v="747603"/>
    <x v="346"/>
  </r>
  <r>
    <x v="7"/>
    <n v="8"/>
    <x v="36"/>
    <n v="976"/>
    <s v="null"/>
    <s v="null"/>
    <n v="768503"/>
    <x v="347"/>
  </r>
  <r>
    <x v="2"/>
    <n v="8"/>
    <x v="36"/>
    <n v="768503"/>
    <s v="null"/>
    <s v="null"/>
    <n v="768507"/>
    <x v="348"/>
  </r>
  <r>
    <x v="5"/>
    <n v="22"/>
    <x v="126"/>
    <n v="572511"/>
    <s v="null"/>
    <s v="null"/>
    <n v="871664"/>
    <x v="349"/>
  </r>
  <r>
    <x v="5"/>
    <n v="13"/>
    <x v="14"/>
    <n v="572511"/>
    <s v="null"/>
    <s v="null"/>
    <n v="871665"/>
    <x v="350"/>
  </r>
  <r>
    <x v="5"/>
    <n v="19"/>
    <x v="144"/>
    <n v="49928"/>
    <s v="null"/>
    <s v="null"/>
    <n v="877428"/>
    <x v="351"/>
  </r>
  <r>
    <x v="2"/>
    <n v="1521"/>
    <x v="161"/>
    <n v="909932"/>
    <s v="null"/>
    <s v="null"/>
    <n v="909929"/>
    <x v="352"/>
  </r>
  <r>
    <x v="3"/>
    <n v="633"/>
    <x v="162"/>
    <n v="909929"/>
    <s v="null"/>
    <s v="null"/>
    <n v="909930"/>
    <x v="353"/>
  </r>
  <r>
    <x v="7"/>
    <n v="1521"/>
    <x v="161"/>
    <n v="1239"/>
    <s v="null"/>
    <s v="null"/>
    <n v="909932"/>
    <x v="354"/>
  </r>
  <r>
    <x v="4"/>
    <n v="50"/>
    <x v="163"/>
    <n v="186813"/>
    <s v="null"/>
    <s v="null"/>
    <n v="946234"/>
    <x v="355"/>
  </r>
  <r>
    <x v="5"/>
    <n v="2"/>
    <x v="3"/>
    <n v="32008"/>
    <s v="null"/>
    <s v="null"/>
    <n v="984307"/>
    <x v="356"/>
  </r>
  <r>
    <x v="3"/>
    <n v="20007"/>
    <x v="164"/>
    <n v="186802"/>
    <s v="null"/>
    <s v="null"/>
    <n v="990719"/>
    <x v="357"/>
  </r>
  <r>
    <x v="4"/>
    <n v="15"/>
    <x v="89"/>
    <n v="990719"/>
    <s v="null"/>
    <s v="null"/>
    <n v="990721"/>
    <x v="358"/>
  </r>
  <r>
    <x v="8"/>
    <n v="2"/>
    <x v="3"/>
    <n v="150053"/>
    <s v="null"/>
    <s v="null"/>
    <n v="994476"/>
    <x v="359"/>
  </r>
  <r>
    <x v="3"/>
    <n v="2019"/>
    <x v="165"/>
    <n v="80840"/>
    <s v="null"/>
    <s v="null"/>
    <n v="995019"/>
    <x v="360"/>
  </r>
  <r>
    <x v="8"/>
    <n v="2"/>
    <x v="3"/>
    <n v="28116"/>
    <s v="null"/>
    <s v="null"/>
    <n v="997885"/>
    <x v="361"/>
  </r>
  <r>
    <x v="8"/>
    <n v="23"/>
    <x v="137"/>
    <n v="387661"/>
    <s v="null"/>
    <s v="null"/>
    <n v="999419"/>
    <x v="362"/>
  </r>
  <r>
    <x v="4"/>
    <n v="9"/>
    <x v="7"/>
    <n v="186813"/>
    <s v="null"/>
    <s v="null"/>
    <n v="1017280"/>
    <x v="363"/>
  </r>
  <r>
    <x v="4"/>
    <n v="20"/>
    <x v="120"/>
    <n v="459247"/>
    <s v="null"/>
    <s v="null"/>
    <n v="1080709"/>
    <x v="364"/>
  </r>
  <r>
    <x v="5"/>
    <n v="20"/>
    <x v="120"/>
    <n v="1080709"/>
    <s v="null"/>
    <s v="null"/>
    <n v="1080712"/>
    <x v="365"/>
  </r>
  <r>
    <x v="2"/>
    <n v="3"/>
    <x v="6"/>
    <n v="976"/>
    <s v="null"/>
    <s v="null"/>
    <n v="1100069"/>
    <x v="366"/>
  </r>
  <r>
    <x v="5"/>
    <n v="634"/>
    <x v="97"/>
    <n v="185291"/>
    <s v="null"/>
    <s v="null"/>
    <n v="1118061"/>
    <x v="367"/>
  </r>
  <r>
    <x v="5"/>
    <n v="14032"/>
    <x v="166"/>
    <n v="49928"/>
    <s v="null"/>
    <s v="null"/>
    <n v="1146296"/>
    <x v="368"/>
  </r>
  <r>
    <x v="5"/>
    <n v="5"/>
    <x v="4"/>
    <n v="49928"/>
    <s v="null"/>
    <s v="null"/>
    <n v="1146433"/>
    <x v="369"/>
  </r>
  <r>
    <x v="5"/>
    <n v="705"/>
    <x v="167"/>
    <n v="49928"/>
    <s v="null"/>
    <s v="null"/>
    <n v="1146723"/>
    <x v="370"/>
  </r>
  <r>
    <x v="5"/>
    <n v="2"/>
    <x v="3"/>
    <n v="572511"/>
    <s v="null"/>
    <s v="null"/>
    <n v="1157314"/>
    <x v="371"/>
  </r>
  <r>
    <x v="5"/>
    <n v="19"/>
    <x v="144"/>
    <n v="39779"/>
    <s v="null"/>
    <s v="null"/>
    <n v="1159224"/>
    <x v="372"/>
  </r>
  <r>
    <x v="8"/>
    <n v="20"/>
    <x v="120"/>
    <n v="1080712"/>
    <s v="null"/>
    <s v="null"/>
    <n v="1175296"/>
    <x v="373"/>
  </r>
  <r>
    <x v="3"/>
    <n v="328"/>
    <x v="168"/>
    <n v="186802"/>
    <s v="null"/>
    <s v="null"/>
    <n v="1185407"/>
    <x v="374"/>
  </r>
  <r>
    <x v="8"/>
    <n v="328"/>
    <x v="168"/>
    <n v="1185407"/>
    <s v="null"/>
    <s v="null"/>
    <n v="1185408"/>
    <x v="375"/>
  </r>
  <r>
    <x v="5"/>
    <n v="2"/>
    <x v="3"/>
    <n v="49928"/>
    <s v="null"/>
    <s v="null"/>
    <n v="1189794"/>
    <x v="376"/>
  </r>
  <r>
    <x v="5"/>
    <n v="25"/>
    <x v="169"/>
    <n v="49928"/>
    <s v="null"/>
    <s v="null"/>
    <n v="1189972"/>
    <x v="377"/>
  </r>
  <r>
    <x v="5"/>
    <n v="6"/>
    <x v="84"/>
    <n v="39779"/>
    <s v="null"/>
    <s v="null"/>
    <n v="1200691"/>
    <x v="378"/>
  </r>
  <r>
    <x v="5"/>
    <n v="1396"/>
    <x v="170"/>
    <n v="49928"/>
    <s v="null"/>
    <s v="null"/>
    <n v="1201878"/>
    <x v="379"/>
  </r>
  <r>
    <x v="5"/>
    <n v="645"/>
    <x v="2"/>
    <n v="29521"/>
    <s v="null"/>
    <s v="null"/>
    <n v="1203227"/>
    <x v="380"/>
  </r>
  <r>
    <x v="5"/>
    <n v="3"/>
    <x v="6"/>
    <n v="1485"/>
    <s v="null"/>
    <s v="null"/>
    <n v="1217283"/>
    <x v="381"/>
  </r>
  <r>
    <x v="5"/>
    <n v="44"/>
    <x v="171"/>
    <n v="361210"/>
    <s v="null"/>
    <s v="null"/>
    <n v="1229957"/>
    <x v="382"/>
  </r>
  <r>
    <x v="5"/>
    <n v="16"/>
    <x v="105"/>
    <n v="102106"/>
    <s v="null"/>
    <s v="null"/>
    <n v="1232426"/>
    <x v="383"/>
  </r>
  <r>
    <x v="5"/>
    <n v="5"/>
    <x v="4"/>
    <n v="1301"/>
    <s v="null"/>
    <s v="null"/>
    <n v="1234680"/>
    <x v="384"/>
  </r>
  <r>
    <x v="6"/>
    <n v="2"/>
    <x v="3"/>
    <n v="2"/>
    <s v="null"/>
    <s v="null"/>
    <n v="1293497"/>
    <x v="385"/>
  </r>
  <r>
    <x v="7"/>
    <n v="2"/>
    <x v="3"/>
    <n v="1293497"/>
    <s v="null"/>
    <s v="null"/>
    <n v="1293498"/>
    <x v="386"/>
  </r>
  <r>
    <x v="2"/>
    <n v="2"/>
    <x v="3"/>
    <n v="1293498"/>
    <s v="null"/>
    <s v="null"/>
    <n v="1293499"/>
    <x v="387"/>
  </r>
  <r>
    <x v="7"/>
    <n v="40"/>
    <x v="125"/>
    <n v="256845"/>
    <s v="null"/>
    <s v="null"/>
    <n v="1313211"/>
    <x v="388"/>
  </r>
  <r>
    <x v="8"/>
    <n v="7"/>
    <x v="9"/>
    <n v="200630"/>
    <s v="null"/>
    <s v="null"/>
    <n v="1411023"/>
    <x v="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4" firstHeaderRow="1" firstDataRow="1" firstDataCol="1" rowPageCount="1" colPageCount="1"/>
  <pivotFields count="8">
    <pivotField axis="axisPage" multipleItemSelectionAllowed="1" showAll="0">
      <items count="16">
        <item h="1" x="7"/>
        <item h="1" x="3"/>
        <item h="1" x="4"/>
        <item h="1" x="8"/>
        <item h="1" x="2"/>
        <item h="1" x="6"/>
        <item h="1" x="0"/>
        <item x="5"/>
        <item h="1" x="14"/>
        <item h="1" x="11"/>
        <item h="1" x="13"/>
        <item h="1" x="10"/>
        <item h="1" x="12"/>
        <item h="1" x="1"/>
        <item h="1" x="9"/>
        <item t="default"/>
      </items>
    </pivotField>
    <pivotField showAll="0"/>
    <pivotField dataField="1" showAll="0">
      <items count="173">
        <item x="3"/>
        <item x="6"/>
        <item x="8"/>
        <item x="4"/>
        <item x="84"/>
        <item x="9"/>
        <item x="36"/>
        <item x="7"/>
        <item x="92"/>
        <item x="68"/>
        <item x="14"/>
        <item x="31"/>
        <item x="89"/>
        <item x="105"/>
        <item x="56"/>
        <item x="160"/>
        <item x="144"/>
        <item x="120"/>
        <item x="88"/>
        <item x="126"/>
        <item x="137"/>
        <item x="82"/>
        <item x="169"/>
        <item x="18"/>
        <item x="29"/>
        <item x="33"/>
        <item x="132"/>
        <item x="131"/>
        <item x="151"/>
        <item x="125"/>
        <item x="142"/>
        <item x="171"/>
        <item x="134"/>
        <item x="34"/>
        <item x="75"/>
        <item x="28"/>
        <item x="163"/>
        <item x="27"/>
        <item x="158"/>
        <item x="19"/>
        <item x="62"/>
        <item x="43"/>
        <item x="112"/>
        <item x="118"/>
        <item x="79"/>
        <item x="93"/>
        <item x="70"/>
        <item x="113"/>
        <item x="107"/>
        <item x="157"/>
        <item x="71"/>
        <item x="109"/>
        <item x="124"/>
        <item x="16"/>
        <item x="115"/>
        <item x="140"/>
        <item x="47"/>
        <item x="32"/>
        <item x="123"/>
        <item x="69"/>
        <item x="103"/>
        <item x="139"/>
        <item x="155"/>
        <item x="156"/>
        <item x="143"/>
        <item x="64"/>
        <item x="44"/>
        <item x="49"/>
        <item x="104"/>
        <item x="117"/>
        <item x="42"/>
        <item x="52"/>
        <item x="90"/>
        <item x="26"/>
        <item x="168"/>
        <item x="141"/>
        <item x="83"/>
        <item x="85"/>
        <item x="40"/>
        <item x="39"/>
        <item x="127"/>
        <item x="147"/>
        <item x="30"/>
        <item x="101"/>
        <item x="48"/>
        <item x="5"/>
        <item x="87"/>
        <item x="23"/>
        <item x="108"/>
        <item x="58"/>
        <item x="57"/>
        <item x="63"/>
        <item x="73"/>
        <item x="152"/>
        <item x="67"/>
        <item x="38"/>
        <item x="162"/>
        <item x="97"/>
        <item x="13"/>
        <item x="2"/>
        <item x="133"/>
        <item x="37"/>
        <item x="102"/>
        <item x="167"/>
        <item x="65"/>
        <item x="54"/>
        <item x="66"/>
        <item x="55"/>
        <item x="130"/>
        <item x="53"/>
        <item x="116"/>
        <item x="61"/>
        <item x="45"/>
        <item x="74"/>
        <item x="60"/>
        <item x="135"/>
        <item x="110"/>
        <item x="170"/>
        <item x="51"/>
        <item x="161"/>
        <item x="122"/>
        <item x="76"/>
        <item x="78"/>
        <item x="145"/>
        <item x="128"/>
        <item x="138"/>
        <item x="146"/>
        <item x="20"/>
        <item x="153"/>
        <item x="165"/>
        <item x="136"/>
        <item x="80"/>
        <item x="114"/>
        <item x="121"/>
        <item x="95"/>
        <item x="159"/>
        <item x="35"/>
        <item x="46"/>
        <item x="106"/>
        <item x="86"/>
        <item x="148"/>
        <item x="150"/>
        <item x="12"/>
        <item x="59"/>
        <item x="81"/>
        <item x="72"/>
        <item x="50"/>
        <item x="129"/>
        <item x="154"/>
        <item x="96"/>
        <item x="22"/>
        <item x="15"/>
        <item x="25"/>
        <item x="11"/>
        <item x="10"/>
        <item x="166"/>
        <item x="77"/>
        <item x="41"/>
        <item x="164"/>
        <item x="94"/>
        <item x="111"/>
        <item x="21"/>
        <item x="17"/>
        <item x="100"/>
        <item x="119"/>
        <item x="149"/>
        <item x="99"/>
        <item x="98"/>
        <item x="24"/>
        <item x="1"/>
        <item x="91"/>
        <item x="0"/>
        <item t="default"/>
      </items>
    </pivotField>
    <pivotField showAll="0"/>
    <pivotField showAll="0"/>
    <pivotField showAll="0"/>
    <pivotField showAll="0"/>
    <pivotField axis="axisRow" showAll="0">
      <items count="391">
        <item x="107"/>
        <item x="353"/>
        <item x="31"/>
        <item x="32"/>
        <item x="319"/>
        <item x="125"/>
        <item x="219"/>
        <item x="64"/>
        <item x="151"/>
        <item x="289"/>
        <item x="288"/>
        <item x="242"/>
        <item x="241"/>
        <item x="235"/>
        <item x="324"/>
        <item x="267"/>
        <item x="268"/>
        <item x="227"/>
        <item x="80"/>
        <item x="123"/>
        <item x="259"/>
        <item x="260"/>
        <item x="333"/>
        <item x="225"/>
        <item x="329"/>
        <item x="243"/>
        <item x="309"/>
        <item x="16"/>
        <item x="17"/>
        <item x="240"/>
        <item x="33"/>
        <item x="65"/>
        <item x="201"/>
        <item x="51"/>
        <item x="156"/>
        <item x="52"/>
        <item x="141"/>
        <item x="128"/>
        <item x="334"/>
        <item x="1"/>
        <item x="376"/>
        <item x="377"/>
        <item x="379"/>
        <item x="368"/>
        <item x="369"/>
        <item x="370"/>
        <item x="18"/>
        <item x="184"/>
        <item x="367"/>
        <item x="19"/>
        <item x="118"/>
        <item x="245"/>
        <item x="303"/>
        <item x="269"/>
        <item x="223"/>
        <item x="323"/>
        <item x="344"/>
        <item x="77"/>
        <item x="361"/>
        <item x="263"/>
        <item x="342"/>
        <item x="258"/>
        <item x="327"/>
        <item x="20"/>
        <item x="36"/>
        <item x="366"/>
        <item x="133"/>
        <item x="211"/>
        <item x="279"/>
        <item x="296"/>
        <item x="81"/>
        <item x="87"/>
        <item x="152"/>
        <item x="60"/>
        <item x="61"/>
        <item x="75"/>
        <item x="62"/>
        <item x="99"/>
        <item x="100"/>
        <item x="312"/>
        <item x="350"/>
        <item x="371"/>
        <item x="349"/>
        <item x="85"/>
        <item x="380"/>
        <item x="181"/>
        <item x="109"/>
        <item x="92"/>
        <item x="356"/>
        <item x="167"/>
        <item x="142"/>
        <item x="159"/>
        <item x="249"/>
        <item x="160"/>
        <item x="272"/>
        <item x="244"/>
        <item x="316"/>
        <item x="308"/>
        <item x="22"/>
        <item x="23"/>
        <item x="204"/>
        <item x="180"/>
        <item x="140"/>
        <item x="222"/>
        <item x="175"/>
        <item x="310"/>
        <item x="122"/>
        <item x="214"/>
        <item x="358"/>
        <item x="357"/>
        <item x="38"/>
        <item x="177"/>
        <item x="193"/>
        <item x="90"/>
        <item x="194"/>
        <item x="372"/>
        <item x="322"/>
        <item x="378"/>
        <item x="53"/>
        <item x="57"/>
        <item x="117"/>
        <item x="55"/>
        <item x="144"/>
        <item x="294"/>
        <item x="56"/>
        <item x="54"/>
        <item x="381"/>
        <item x="313"/>
        <item x="341"/>
        <item x="265"/>
        <item x="239"/>
        <item x="158"/>
        <item x="383"/>
        <item x="143"/>
        <item x="95"/>
        <item x="163"/>
        <item x="282"/>
        <item x="304"/>
        <item x="145"/>
        <item x="150"/>
        <item x="149"/>
        <item x="251"/>
        <item x="285"/>
        <item x="79"/>
        <item x="154"/>
        <item x="348"/>
        <item x="347"/>
        <item x="375"/>
        <item x="374"/>
        <item x="134"/>
        <item x="82"/>
        <item x="229"/>
        <item x="230"/>
        <item x="29"/>
        <item x="30"/>
        <item x="124"/>
        <item x="176"/>
        <item x="208"/>
        <item x="228"/>
        <item x="286"/>
        <item x="105"/>
        <item x="206"/>
        <item x="284"/>
        <item x="146"/>
        <item x="147"/>
        <item x="34"/>
        <item x="7"/>
        <item x="8"/>
        <item x="274"/>
        <item x="6"/>
        <item x="157"/>
        <item x="119"/>
        <item x="173"/>
        <item x="301"/>
        <item x="300"/>
        <item x="10"/>
        <item x="340"/>
        <item x="197"/>
        <item x="63"/>
        <item x="101"/>
        <item x="102"/>
        <item x="103"/>
        <item x="83"/>
        <item x="237"/>
        <item x="27"/>
        <item x="174"/>
        <item x="41"/>
        <item x="213"/>
        <item x="164"/>
        <item x="355"/>
        <item x="262"/>
        <item x="37"/>
        <item x="40"/>
        <item x="71"/>
        <item x="328"/>
        <item x="295"/>
        <item x="14"/>
        <item x="248"/>
        <item x="35"/>
        <item x="126"/>
        <item x="127"/>
        <item x="302"/>
        <item x="281"/>
        <item x="321"/>
        <item x="111"/>
        <item x="112"/>
        <item x="339"/>
        <item x="76"/>
        <item x="195"/>
        <item x="335"/>
        <item x="233"/>
        <item x="336"/>
        <item x="98"/>
        <item x="203"/>
        <item x="58"/>
        <item x="343"/>
        <item x="59"/>
        <item x="49"/>
        <item x="50"/>
        <item x="253"/>
        <item x="388"/>
        <item x="247"/>
        <item x="130"/>
        <item x="252"/>
        <item x="280"/>
        <item x="191"/>
        <item x="67"/>
        <item x="66"/>
        <item x="68"/>
        <item x="69"/>
        <item x="364"/>
        <item x="365"/>
        <item x="373"/>
        <item x="238"/>
        <item x="129"/>
        <item x="88"/>
        <item x="4"/>
        <item x="287"/>
        <item x="354"/>
        <item x="5"/>
        <item x="224"/>
        <item x="91"/>
        <item x="385"/>
        <item x="387"/>
        <item x="386"/>
        <item x="257"/>
        <item x="325"/>
        <item x="345"/>
        <item x="78"/>
        <item x="283"/>
        <item x="255"/>
        <item x="293"/>
        <item x="170"/>
        <item x="236"/>
        <item x="25"/>
        <item x="26"/>
        <item x="139"/>
        <item x="202"/>
        <item x="273"/>
        <item x="277"/>
        <item x="21"/>
        <item x="278"/>
        <item x="362"/>
        <item x="116"/>
        <item x="317"/>
        <item x="297"/>
        <item x="13"/>
        <item x="179"/>
        <item x="171"/>
        <item x="9"/>
        <item x="198"/>
        <item x="72"/>
        <item x="196"/>
        <item x="346"/>
        <item x="93"/>
        <item x="94"/>
        <item x="135"/>
        <item x="186"/>
        <item x="382"/>
        <item x="187"/>
        <item x="39"/>
        <item x="114"/>
        <item x="363"/>
        <item x="162"/>
        <item x="137"/>
        <item x="326"/>
        <item x="3"/>
        <item x="221"/>
        <item x="110"/>
        <item x="220"/>
        <item x="311"/>
        <item x="15"/>
        <item x="185"/>
        <item x="0"/>
        <item x="24"/>
        <item x="275"/>
        <item x="318"/>
        <item x="148"/>
        <item x="351"/>
        <item x="305"/>
        <item x="42"/>
        <item x="106"/>
        <item x="320"/>
        <item x="115"/>
        <item x="264"/>
        <item x="43"/>
        <item x="352"/>
        <item x="190"/>
        <item x="212"/>
        <item x="165"/>
        <item x="2"/>
        <item x="217"/>
        <item x="218"/>
        <item x="155"/>
        <item x="44"/>
        <item x="45"/>
        <item x="46"/>
        <item x="254"/>
        <item x="384"/>
        <item x="47"/>
        <item x="48"/>
        <item x="261"/>
        <item x="338"/>
        <item x="234"/>
        <item x="108"/>
        <item x="360"/>
        <item x="332"/>
        <item x="331"/>
        <item x="73"/>
        <item x="290"/>
        <item x="299"/>
        <item x="330"/>
        <item x="86"/>
        <item x="169"/>
        <item x="271"/>
        <item x="232"/>
        <item x="231"/>
        <item x="132"/>
        <item x="28"/>
        <item x="209"/>
        <item x="337"/>
        <item x="307"/>
        <item x="183"/>
        <item x="200"/>
        <item x="131"/>
        <item x="306"/>
        <item x="178"/>
        <item x="136"/>
        <item x="207"/>
        <item x="291"/>
        <item x="70"/>
        <item x="121"/>
        <item x="270"/>
        <item x="192"/>
        <item x="168"/>
        <item x="96"/>
        <item x="199"/>
        <item x="104"/>
        <item x="113"/>
        <item x="172"/>
        <item x="161"/>
        <item x="166"/>
        <item x="97"/>
        <item x="205"/>
        <item x="292"/>
        <item x="226"/>
        <item x="210"/>
        <item x="389"/>
        <item x="276"/>
        <item x="298"/>
        <item x="153"/>
        <item x="74"/>
        <item x="314"/>
        <item x="84"/>
        <item x="246"/>
        <item x="266"/>
        <item x="89"/>
        <item x="138"/>
        <item x="216"/>
        <item x="215"/>
        <item x="120"/>
        <item x="250"/>
        <item x="315"/>
        <item x="256"/>
        <item x="188"/>
        <item x="189"/>
        <item x="11"/>
        <item x="12"/>
        <item x="182"/>
        <item x="359"/>
        <item t="default"/>
      </items>
    </pivotField>
  </pivotFields>
  <rowFields count="1">
    <field x="7"/>
  </rowFields>
  <rowItems count="121">
    <i>
      <x/>
    </i>
    <i>
      <x v="3"/>
    </i>
    <i>
      <x v="10"/>
    </i>
    <i>
      <x v="13"/>
    </i>
    <i>
      <x v="14"/>
    </i>
    <i>
      <x v="15"/>
    </i>
    <i>
      <x v="16"/>
    </i>
    <i>
      <x v="24"/>
    </i>
    <i>
      <x v="26"/>
    </i>
    <i>
      <x v="28"/>
    </i>
    <i>
      <x v="36"/>
    </i>
    <i>
      <x v="40"/>
    </i>
    <i>
      <x v="41"/>
    </i>
    <i>
      <x v="42"/>
    </i>
    <i>
      <x v="43"/>
    </i>
    <i>
      <x v="44"/>
    </i>
    <i>
      <x v="45"/>
    </i>
    <i>
      <x v="48"/>
    </i>
    <i>
      <x v="50"/>
    </i>
    <i>
      <x v="51"/>
    </i>
    <i>
      <x v="53"/>
    </i>
    <i>
      <x v="54"/>
    </i>
    <i>
      <x v="55"/>
    </i>
    <i>
      <x v="57"/>
    </i>
    <i>
      <x v="59"/>
    </i>
    <i>
      <x v="60"/>
    </i>
    <i>
      <x v="61"/>
    </i>
    <i>
      <x v="62"/>
    </i>
    <i>
      <x v="63"/>
    </i>
    <i>
      <x v="69"/>
    </i>
    <i>
      <x v="74"/>
    </i>
    <i>
      <x v="75"/>
    </i>
    <i>
      <x v="76"/>
    </i>
    <i>
      <x v="78"/>
    </i>
    <i>
      <x v="80"/>
    </i>
    <i>
      <x v="81"/>
    </i>
    <i>
      <x v="82"/>
    </i>
    <i>
      <x v="84"/>
    </i>
    <i>
      <x v="88"/>
    </i>
    <i>
      <x v="91"/>
    </i>
    <i>
      <x v="93"/>
    </i>
    <i>
      <x v="94"/>
    </i>
    <i>
      <x v="97"/>
    </i>
    <i>
      <x v="99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2"/>
    </i>
    <i>
      <x v="135"/>
    </i>
    <i>
      <x v="136"/>
    </i>
    <i>
      <x v="137"/>
    </i>
    <i>
      <x v="143"/>
    </i>
    <i>
      <x v="154"/>
    </i>
    <i>
      <x v="155"/>
    </i>
    <i>
      <x v="156"/>
    </i>
    <i>
      <x v="164"/>
    </i>
    <i>
      <x v="167"/>
    </i>
    <i>
      <x v="176"/>
    </i>
    <i>
      <x v="179"/>
    </i>
    <i>
      <x v="180"/>
    </i>
    <i>
      <x v="181"/>
    </i>
    <i>
      <x v="184"/>
    </i>
    <i>
      <x v="190"/>
    </i>
    <i>
      <x v="195"/>
    </i>
    <i>
      <x v="197"/>
    </i>
    <i>
      <x v="200"/>
    </i>
    <i>
      <x v="205"/>
    </i>
    <i>
      <x v="209"/>
    </i>
    <i>
      <x v="210"/>
    </i>
    <i>
      <x v="211"/>
    </i>
    <i>
      <x v="215"/>
    </i>
    <i>
      <x v="216"/>
    </i>
    <i>
      <x v="218"/>
    </i>
    <i>
      <x v="229"/>
    </i>
    <i>
      <x v="231"/>
    </i>
    <i>
      <x v="246"/>
    </i>
    <i>
      <x v="248"/>
    </i>
    <i>
      <x v="255"/>
    </i>
    <i>
      <x v="260"/>
    </i>
    <i>
      <x v="261"/>
    </i>
    <i>
      <x v="263"/>
    </i>
    <i>
      <x v="265"/>
    </i>
    <i>
      <x v="269"/>
    </i>
    <i>
      <x v="273"/>
    </i>
    <i>
      <x v="275"/>
    </i>
    <i>
      <x v="278"/>
    </i>
    <i>
      <x v="283"/>
    </i>
    <i>
      <x v="295"/>
    </i>
    <i>
      <x v="296"/>
    </i>
    <i>
      <x v="298"/>
    </i>
    <i>
      <x v="301"/>
    </i>
    <i>
      <x v="302"/>
    </i>
    <i>
      <x v="303"/>
    </i>
    <i>
      <x v="304"/>
    </i>
    <i>
      <x v="317"/>
    </i>
    <i>
      <x v="318"/>
    </i>
    <i>
      <x v="319"/>
    </i>
    <i>
      <x v="320"/>
    </i>
    <i>
      <x v="322"/>
    </i>
    <i>
      <x v="323"/>
    </i>
    <i>
      <x v="329"/>
    </i>
    <i>
      <x v="333"/>
    </i>
    <i>
      <x v="340"/>
    </i>
    <i>
      <x v="374"/>
    </i>
    <i>
      <x v="375"/>
    </i>
    <i>
      <x v="382"/>
    </i>
    <i>
      <x v="385"/>
    </i>
    <i>
      <x v="387"/>
    </i>
    <i t="grand">
      <x/>
    </i>
  </rowItems>
  <colItems count="1">
    <i/>
  </colItems>
  <pageFields count="1">
    <pageField fld="0" hier="-1"/>
  </pageFields>
  <dataFields count="1">
    <dataField name="Sum of count_nor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/>
  </sheetViews>
  <sheetFormatPr baseColWidth="10" defaultColWidth="8.83203125" defaultRowHeight="15" x14ac:dyDescent="0.2"/>
  <cols>
    <col min="1" max="1" width="39.83203125" customWidth="1"/>
    <col min="2" max="2" width="18.5" bestFit="1" customWidth="1"/>
    <col min="3" max="12" width="3" bestFit="1" customWidth="1"/>
    <col min="13" max="30" width="4" bestFit="1" customWidth="1"/>
    <col min="31" max="46" width="5" bestFit="1" customWidth="1"/>
    <col min="47" max="60" width="6" bestFit="1" customWidth="1"/>
    <col min="61" max="61" width="7" bestFit="1" customWidth="1"/>
    <col min="62" max="62" width="11.33203125" bestFit="1" customWidth="1"/>
    <col min="63" max="63" width="4" bestFit="1" customWidth="1"/>
    <col min="64" max="124" width="5" bestFit="1" customWidth="1"/>
    <col min="125" max="157" width="6" bestFit="1" customWidth="1"/>
    <col min="158" max="170" width="7" bestFit="1" customWidth="1"/>
    <col min="171" max="173" width="8" bestFit="1" customWidth="1"/>
    <col min="174" max="174" width="11.33203125" bestFit="1" customWidth="1"/>
  </cols>
  <sheetData>
    <row r="1" spans="1:2" x14ac:dyDescent="0.2">
      <c r="A1" s="2" t="s">
        <v>3</v>
      </c>
      <c r="B1" t="s">
        <v>21</v>
      </c>
    </row>
    <row r="3" spans="1:2" x14ac:dyDescent="0.2">
      <c r="A3" s="2" t="s">
        <v>418</v>
      </c>
      <c r="B3" t="s">
        <v>420</v>
      </c>
    </row>
    <row r="4" spans="1:2" x14ac:dyDescent="0.2">
      <c r="A4" s="3" t="s">
        <v>127</v>
      </c>
      <c r="B4" s="4">
        <v>3609</v>
      </c>
    </row>
    <row r="5" spans="1:2" x14ac:dyDescent="0.2">
      <c r="A5" s="3" t="s">
        <v>46</v>
      </c>
      <c r="B5" s="4">
        <v>368</v>
      </c>
    </row>
    <row r="6" spans="1:2" x14ac:dyDescent="0.2">
      <c r="A6" s="3" t="s">
        <v>316</v>
      </c>
      <c r="B6" s="4">
        <v>264</v>
      </c>
    </row>
    <row r="7" spans="1:2" x14ac:dyDescent="0.2">
      <c r="A7" s="3" t="s">
        <v>261</v>
      </c>
      <c r="B7" s="4">
        <v>1577</v>
      </c>
    </row>
    <row r="8" spans="1:2" x14ac:dyDescent="0.2">
      <c r="A8" s="3" t="s">
        <v>352</v>
      </c>
      <c r="B8" s="4">
        <v>92</v>
      </c>
    </row>
    <row r="9" spans="1:2" x14ac:dyDescent="0.2">
      <c r="A9" s="3" t="s">
        <v>294</v>
      </c>
      <c r="B9" s="4">
        <v>5696</v>
      </c>
    </row>
    <row r="10" spans="1:2" x14ac:dyDescent="0.2">
      <c r="A10" s="3" t="s">
        <v>295</v>
      </c>
      <c r="B10" s="4">
        <v>215</v>
      </c>
    </row>
    <row r="11" spans="1:2" x14ac:dyDescent="0.2">
      <c r="A11" s="3" t="s">
        <v>357</v>
      </c>
      <c r="B11" s="4">
        <v>12</v>
      </c>
    </row>
    <row r="12" spans="1:2" x14ac:dyDescent="0.2">
      <c r="A12" s="3" t="s">
        <v>337</v>
      </c>
      <c r="B12" s="4">
        <v>276</v>
      </c>
    </row>
    <row r="13" spans="1:2" x14ac:dyDescent="0.2">
      <c r="A13" s="3" t="s">
        <v>31</v>
      </c>
      <c r="B13" s="4">
        <v>31</v>
      </c>
    </row>
    <row r="14" spans="1:2" x14ac:dyDescent="0.2">
      <c r="A14" s="3" t="s">
        <v>164</v>
      </c>
      <c r="B14" s="4">
        <v>12</v>
      </c>
    </row>
    <row r="15" spans="1:2" x14ac:dyDescent="0.2">
      <c r="A15" s="3" t="s">
        <v>404</v>
      </c>
      <c r="B15" s="4">
        <v>12</v>
      </c>
    </row>
    <row r="16" spans="1:2" x14ac:dyDescent="0.2">
      <c r="A16" s="3" t="s">
        <v>405</v>
      </c>
      <c r="B16" s="4">
        <v>153</v>
      </c>
    </row>
    <row r="17" spans="1:2" x14ac:dyDescent="0.2">
      <c r="A17" s="3" t="s">
        <v>407</v>
      </c>
      <c r="B17" s="4">
        <v>8569</v>
      </c>
    </row>
    <row r="18" spans="1:2" x14ac:dyDescent="0.2">
      <c r="A18" s="3" t="s">
        <v>396</v>
      </c>
      <c r="B18" s="4">
        <v>86127</v>
      </c>
    </row>
    <row r="19" spans="1:2" x14ac:dyDescent="0.2">
      <c r="A19" s="3" t="s">
        <v>397</v>
      </c>
      <c r="B19" s="4">
        <v>31</v>
      </c>
    </row>
    <row r="20" spans="1:2" x14ac:dyDescent="0.2">
      <c r="A20" s="3" t="s">
        <v>398</v>
      </c>
      <c r="B20" s="4">
        <v>4327</v>
      </c>
    </row>
    <row r="21" spans="1:2" x14ac:dyDescent="0.2">
      <c r="A21" s="3" t="s">
        <v>395</v>
      </c>
      <c r="B21" s="4">
        <v>3891</v>
      </c>
    </row>
    <row r="22" spans="1:2" x14ac:dyDescent="0.2">
      <c r="A22" s="3" t="s">
        <v>138</v>
      </c>
      <c r="B22" s="4">
        <v>18</v>
      </c>
    </row>
    <row r="23" spans="1:2" x14ac:dyDescent="0.2">
      <c r="A23" s="3" t="s">
        <v>271</v>
      </c>
      <c r="B23" s="4">
        <v>18</v>
      </c>
    </row>
    <row r="24" spans="1:2" x14ac:dyDescent="0.2">
      <c r="A24" s="3" t="s">
        <v>296</v>
      </c>
      <c r="B24" s="4">
        <v>209</v>
      </c>
    </row>
    <row r="25" spans="1:2" x14ac:dyDescent="0.2">
      <c r="A25" s="3" t="s">
        <v>249</v>
      </c>
      <c r="B25" s="4">
        <v>15695</v>
      </c>
    </row>
    <row r="26" spans="1:2" x14ac:dyDescent="0.2">
      <c r="A26" s="3" t="s">
        <v>351</v>
      </c>
      <c r="B26" s="4">
        <v>55</v>
      </c>
    </row>
    <row r="27" spans="1:2" x14ac:dyDescent="0.2">
      <c r="A27" s="3" t="s">
        <v>97</v>
      </c>
      <c r="B27" s="4">
        <v>12</v>
      </c>
    </row>
    <row r="28" spans="1:2" x14ac:dyDescent="0.2">
      <c r="A28" s="3" t="s">
        <v>290</v>
      </c>
      <c r="B28" s="4">
        <v>27455</v>
      </c>
    </row>
    <row r="29" spans="1:2" x14ac:dyDescent="0.2">
      <c r="A29" s="3" t="s">
        <v>370</v>
      </c>
      <c r="B29" s="4">
        <v>80</v>
      </c>
    </row>
    <row r="30" spans="1:2" x14ac:dyDescent="0.2">
      <c r="A30" s="3" t="s">
        <v>285</v>
      </c>
      <c r="B30" s="4">
        <v>491</v>
      </c>
    </row>
    <row r="31" spans="1:2" x14ac:dyDescent="0.2">
      <c r="A31" s="3" t="s">
        <v>355</v>
      </c>
      <c r="B31" s="4">
        <v>92</v>
      </c>
    </row>
    <row r="32" spans="1:2" x14ac:dyDescent="0.2">
      <c r="A32" s="3" t="s">
        <v>34</v>
      </c>
      <c r="B32" s="4">
        <v>21624</v>
      </c>
    </row>
    <row r="33" spans="1:2" x14ac:dyDescent="0.2">
      <c r="A33" s="3" t="s">
        <v>324</v>
      </c>
      <c r="B33" s="4">
        <v>10987</v>
      </c>
    </row>
    <row r="34" spans="1:2" x14ac:dyDescent="0.2">
      <c r="A34" s="3" t="s">
        <v>80</v>
      </c>
      <c r="B34" s="4">
        <v>12</v>
      </c>
    </row>
    <row r="35" spans="1:2" x14ac:dyDescent="0.2">
      <c r="A35" s="3" t="s">
        <v>95</v>
      </c>
      <c r="B35" s="4">
        <v>12</v>
      </c>
    </row>
    <row r="36" spans="1:2" x14ac:dyDescent="0.2">
      <c r="A36" s="3" t="s">
        <v>81</v>
      </c>
      <c r="B36" s="4">
        <v>12</v>
      </c>
    </row>
    <row r="37" spans="1:2" x14ac:dyDescent="0.2">
      <c r="A37" s="3" t="s">
        <v>120</v>
      </c>
      <c r="B37" s="4">
        <v>7378</v>
      </c>
    </row>
    <row r="38" spans="1:2" x14ac:dyDescent="0.2">
      <c r="A38" s="3" t="s">
        <v>378</v>
      </c>
      <c r="B38" s="4">
        <v>80</v>
      </c>
    </row>
    <row r="39" spans="1:2" x14ac:dyDescent="0.2">
      <c r="A39" s="3" t="s">
        <v>399</v>
      </c>
      <c r="B39" s="4">
        <v>12</v>
      </c>
    </row>
    <row r="40" spans="1:2" x14ac:dyDescent="0.2">
      <c r="A40" s="3" t="s">
        <v>377</v>
      </c>
      <c r="B40" s="4">
        <v>135</v>
      </c>
    </row>
    <row r="41" spans="1:2" x14ac:dyDescent="0.2">
      <c r="A41" s="3" t="s">
        <v>408</v>
      </c>
      <c r="B41" s="4">
        <v>3959</v>
      </c>
    </row>
    <row r="42" spans="1:2" x14ac:dyDescent="0.2">
      <c r="A42" s="3" t="s">
        <v>384</v>
      </c>
      <c r="B42" s="4">
        <v>12</v>
      </c>
    </row>
    <row r="43" spans="1:2" x14ac:dyDescent="0.2">
      <c r="A43" s="3" t="s">
        <v>183</v>
      </c>
      <c r="B43" s="4">
        <v>104</v>
      </c>
    </row>
    <row r="44" spans="1:2" x14ac:dyDescent="0.2">
      <c r="A44" s="3" t="s">
        <v>184</v>
      </c>
      <c r="B44" s="4">
        <v>55</v>
      </c>
    </row>
    <row r="45" spans="1:2" x14ac:dyDescent="0.2">
      <c r="A45" s="3" t="s">
        <v>299</v>
      </c>
      <c r="B45" s="4">
        <v>276</v>
      </c>
    </row>
    <row r="46" spans="1:2" x14ac:dyDescent="0.2">
      <c r="A46" s="3" t="s">
        <v>336</v>
      </c>
      <c r="B46" s="4">
        <v>2873</v>
      </c>
    </row>
    <row r="47" spans="1:2" x14ac:dyDescent="0.2">
      <c r="A47" s="3" t="s">
        <v>37</v>
      </c>
      <c r="B47" s="4">
        <v>25</v>
      </c>
    </row>
    <row r="48" spans="1:2" x14ac:dyDescent="0.2">
      <c r="A48" s="3" t="s">
        <v>400</v>
      </c>
      <c r="B48" s="4">
        <v>117</v>
      </c>
    </row>
    <row r="49" spans="1:2" x14ac:dyDescent="0.2">
      <c r="A49" s="3" t="s">
        <v>350</v>
      </c>
      <c r="B49" s="4">
        <v>141</v>
      </c>
    </row>
    <row r="50" spans="1:2" x14ac:dyDescent="0.2">
      <c r="A50" s="3" t="s">
        <v>406</v>
      </c>
      <c r="B50" s="4">
        <v>37</v>
      </c>
    </row>
    <row r="51" spans="1:2" x14ac:dyDescent="0.2">
      <c r="A51" s="3" t="s">
        <v>76</v>
      </c>
      <c r="B51" s="4">
        <v>282</v>
      </c>
    </row>
    <row r="52" spans="1:2" x14ac:dyDescent="0.2">
      <c r="A52" s="3" t="s">
        <v>137</v>
      </c>
      <c r="B52" s="4">
        <v>288</v>
      </c>
    </row>
    <row r="53" spans="1:2" x14ac:dyDescent="0.2">
      <c r="A53" s="3" t="s">
        <v>74</v>
      </c>
      <c r="B53" s="4">
        <v>810</v>
      </c>
    </row>
    <row r="54" spans="1:2" x14ac:dyDescent="0.2">
      <c r="A54" s="3" t="s">
        <v>167</v>
      </c>
      <c r="B54" s="4">
        <v>147</v>
      </c>
    </row>
    <row r="55" spans="1:2" x14ac:dyDescent="0.2">
      <c r="A55" s="3" t="s">
        <v>322</v>
      </c>
      <c r="B55" s="4">
        <v>74</v>
      </c>
    </row>
    <row r="56" spans="1:2" x14ac:dyDescent="0.2">
      <c r="A56" s="3" t="s">
        <v>75</v>
      </c>
      <c r="B56" s="4">
        <v>203</v>
      </c>
    </row>
    <row r="57" spans="1:2" x14ac:dyDescent="0.2">
      <c r="A57" s="3" t="s">
        <v>73</v>
      </c>
      <c r="B57" s="4">
        <v>86</v>
      </c>
    </row>
    <row r="58" spans="1:2" x14ac:dyDescent="0.2">
      <c r="A58" s="3" t="s">
        <v>409</v>
      </c>
      <c r="B58" s="4">
        <v>18</v>
      </c>
    </row>
    <row r="59" spans="1:2" x14ac:dyDescent="0.2">
      <c r="A59" s="3" t="s">
        <v>341</v>
      </c>
      <c r="B59" s="4">
        <v>12</v>
      </c>
    </row>
    <row r="60" spans="1:2" x14ac:dyDescent="0.2">
      <c r="A60" s="3" t="s">
        <v>369</v>
      </c>
      <c r="B60" s="4">
        <v>135</v>
      </c>
    </row>
    <row r="61" spans="1:2" x14ac:dyDescent="0.2">
      <c r="A61" s="3" t="s">
        <v>292</v>
      </c>
      <c r="B61" s="4">
        <v>31</v>
      </c>
    </row>
    <row r="62" spans="1:2" x14ac:dyDescent="0.2">
      <c r="A62" s="3" t="s">
        <v>265</v>
      </c>
      <c r="B62" s="4">
        <v>37</v>
      </c>
    </row>
    <row r="63" spans="1:2" x14ac:dyDescent="0.2">
      <c r="A63" s="3" t="s">
        <v>411</v>
      </c>
      <c r="B63" s="4">
        <v>98</v>
      </c>
    </row>
    <row r="64" spans="1:2" x14ac:dyDescent="0.2">
      <c r="A64" s="3" t="s">
        <v>187</v>
      </c>
      <c r="B64" s="4">
        <v>129</v>
      </c>
    </row>
    <row r="65" spans="1:2" x14ac:dyDescent="0.2">
      <c r="A65" s="3" t="s">
        <v>310</v>
      </c>
      <c r="B65" s="4">
        <v>2038</v>
      </c>
    </row>
    <row r="66" spans="1:2" x14ac:dyDescent="0.2">
      <c r="A66" s="3" t="s">
        <v>332</v>
      </c>
      <c r="B66" s="4">
        <v>18223</v>
      </c>
    </row>
    <row r="67" spans="1:2" x14ac:dyDescent="0.2">
      <c r="A67" s="3" t="s">
        <v>99</v>
      </c>
      <c r="B67" s="4">
        <v>2584</v>
      </c>
    </row>
    <row r="68" spans="1:2" x14ac:dyDescent="0.2">
      <c r="A68" s="3" t="s">
        <v>44</v>
      </c>
      <c r="B68" s="4">
        <v>12</v>
      </c>
    </row>
    <row r="69" spans="1:2" x14ac:dyDescent="0.2">
      <c r="A69" s="3" t="s">
        <v>145</v>
      </c>
      <c r="B69" s="4">
        <v>18</v>
      </c>
    </row>
    <row r="70" spans="1:2" x14ac:dyDescent="0.2">
      <c r="A70" s="3" t="s">
        <v>200</v>
      </c>
      <c r="B70" s="4">
        <v>61</v>
      </c>
    </row>
    <row r="71" spans="1:2" x14ac:dyDescent="0.2">
      <c r="A71" s="3" t="s">
        <v>170</v>
      </c>
      <c r="B71" s="4">
        <v>12</v>
      </c>
    </row>
    <row r="72" spans="1:2" x14ac:dyDescent="0.2">
      <c r="A72" s="3" t="s">
        <v>22</v>
      </c>
      <c r="B72" s="4">
        <v>18</v>
      </c>
    </row>
    <row r="73" spans="1:2" x14ac:dyDescent="0.2">
      <c r="A73" s="3" t="s">
        <v>368</v>
      </c>
      <c r="B73" s="4">
        <v>25</v>
      </c>
    </row>
    <row r="74" spans="1:2" x14ac:dyDescent="0.2">
      <c r="A74" s="3" t="s">
        <v>121</v>
      </c>
      <c r="B74" s="4">
        <v>387</v>
      </c>
    </row>
    <row r="75" spans="1:2" x14ac:dyDescent="0.2">
      <c r="A75" s="3" t="s">
        <v>122</v>
      </c>
      <c r="B75" s="4">
        <v>12</v>
      </c>
    </row>
    <row r="76" spans="1:2" x14ac:dyDescent="0.2">
      <c r="A76" s="3" t="s">
        <v>123</v>
      </c>
      <c r="B76" s="4">
        <v>3327</v>
      </c>
    </row>
    <row r="77" spans="1:2" x14ac:dyDescent="0.2">
      <c r="A77" s="3" t="s">
        <v>41</v>
      </c>
      <c r="B77" s="4">
        <v>165582</v>
      </c>
    </row>
    <row r="78" spans="1:2" x14ac:dyDescent="0.2">
      <c r="A78" s="3" t="s">
        <v>289</v>
      </c>
      <c r="B78" s="4">
        <v>282</v>
      </c>
    </row>
    <row r="79" spans="1:2" x14ac:dyDescent="0.2">
      <c r="A79" s="3" t="s">
        <v>323</v>
      </c>
      <c r="B79" s="4">
        <v>117</v>
      </c>
    </row>
    <row r="80" spans="1:2" x14ac:dyDescent="0.2">
      <c r="A80" s="3" t="s">
        <v>274</v>
      </c>
      <c r="B80" s="4">
        <v>12</v>
      </c>
    </row>
    <row r="81" spans="1:2" x14ac:dyDescent="0.2">
      <c r="A81" s="3" t="s">
        <v>148</v>
      </c>
      <c r="B81" s="4">
        <v>31</v>
      </c>
    </row>
    <row r="82" spans="1:2" x14ac:dyDescent="0.2">
      <c r="A82" s="3" t="s">
        <v>132</v>
      </c>
      <c r="B82" s="4">
        <v>12</v>
      </c>
    </row>
    <row r="83" spans="1:2" x14ac:dyDescent="0.2">
      <c r="A83" s="3" t="s">
        <v>363</v>
      </c>
      <c r="B83" s="4">
        <v>522</v>
      </c>
    </row>
    <row r="84" spans="1:2" x14ac:dyDescent="0.2">
      <c r="A84" s="3" t="s">
        <v>259</v>
      </c>
      <c r="B84" s="4">
        <v>12</v>
      </c>
    </row>
    <row r="85" spans="1:2" x14ac:dyDescent="0.2">
      <c r="A85" s="3" t="s">
        <v>364</v>
      </c>
      <c r="B85" s="4">
        <v>18</v>
      </c>
    </row>
    <row r="86" spans="1:2" x14ac:dyDescent="0.2">
      <c r="A86" s="3" t="s">
        <v>371</v>
      </c>
      <c r="B86" s="4">
        <v>17198</v>
      </c>
    </row>
    <row r="87" spans="1:2" x14ac:dyDescent="0.2">
      <c r="A87" s="3" t="s">
        <v>78</v>
      </c>
      <c r="B87" s="4">
        <v>12</v>
      </c>
    </row>
    <row r="88" spans="1:2" x14ac:dyDescent="0.2">
      <c r="A88" s="3" t="s">
        <v>69</v>
      </c>
      <c r="B88" s="4">
        <v>18</v>
      </c>
    </row>
    <row r="89" spans="1:2" x14ac:dyDescent="0.2">
      <c r="A89" s="3" t="s">
        <v>88</v>
      </c>
      <c r="B89" s="4">
        <v>2173</v>
      </c>
    </row>
    <row r="90" spans="1:2" x14ac:dyDescent="0.2">
      <c r="A90" s="3" t="s">
        <v>393</v>
      </c>
      <c r="B90" s="4">
        <v>123</v>
      </c>
    </row>
    <row r="91" spans="1:2" x14ac:dyDescent="0.2">
      <c r="A91" s="3" t="s">
        <v>353</v>
      </c>
      <c r="B91" s="4">
        <v>1577</v>
      </c>
    </row>
    <row r="92" spans="1:2" x14ac:dyDescent="0.2">
      <c r="A92" s="3" t="s">
        <v>98</v>
      </c>
      <c r="B92" s="4">
        <v>792</v>
      </c>
    </row>
    <row r="93" spans="1:2" x14ac:dyDescent="0.2">
      <c r="A93" s="3" t="s">
        <v>40</v>
      </c>
      <c r="B93" s="4">
        <v>718</v>
      </c>
    </row>
    <row r="94" spans="1:2" x14ac:dyDescent="0.2">
      <c r="A94" s="3" t="s">
        <v>35</v>
      </c>
      <c r="B94" s="4">
        <v>3928</v>
      </c>
    </row>
    <row r="95" spans="1:2" x14ac:dyDescent="0.2">
      <c r="A95" s="3" t="s">
        <v>306</v>
      </c>
      <c r="B95" s="4">
        <v>141</v>
      </c>
    </row>
    <row r="96" spans="1:2" x14ac:dyDescent="0.2">
      <c r="A96" s="3" t="s">
        <v>136</v>
      </c>
      <c r="B96" s="4">
        <v>7752</v>
      </c>
    </row>
    <row r="97" spans="1:2" x14ac:dyDescent="0.2">
      <c r="A97" s="3" t="s">
        <v>325</v>
      </c>
      <c r="B97" s="4">
        <v>11736</v>
      </c>
    </row>
    <row r="98" spans="1:2" x14ac:dyDescent="0.2">
      <c r="A98" s="3" t="s">
        <v>23</v>
      </c>
      <c r="B98" s="4">
        <v>55</v>
      </c>
    </row>
    <row r="99" spans="1:2" x14ac:dyDescent="0.2">
      <c r="A99" s="3" t="s">
        <v>374</v>
      </c>
      <c r="B99" s="4">
        <v>43</v>
      </c>
    </row>
    <row r="100" spans="1:2" x14ac:dyDescent="0.2">
      <c r="A100" s="3" t="s">
        <v>114</v>
      </c>
      <c r="B100" s="4">
        <v>3001</v>
      </c>
    </row>
    <row r="101" spans="1:2" x14ac:dyDescent="0.2">
      <c r="A101" s="3" t="s">
        <v>410</v>
      </c>
      <c r="B101" s="4">
        <v>270</v>
      </c>
    </row>
    <row r="102" spans="1:2" x14ac:dyDescent="0.2">
      <c r="A102" s="3" t="s">
        <v>186</v>
      </c>
      <c r="B102" s="4">
        <v>55</v>
      </c>
    </row>
    <row r="103" spans="1:2" x14ac:dyDescent="0.2">
      <c r="A103" s="3" t="s">
        <v>303</v>
      </c>
      <c r="B103" s="4">
        <v>8237</v>
      </c>
    </row>
    <row r="104" spans="1:2" x14ac:dyDescent="0.2">
      <c r="A104" s="3" t="s">
        <v>346</v>
      </c>
      <c r="B104" s="4">
        <v>28253</v>
      </c>
    </row>
    <row r="105" spans="1:2" x14ac:dyDescent="0.2">
      <c r="A105" s="3" t="s">
        <v>379</v>
      </c>
      <c r="B105" s="4">
        <v>117</v>
      </c>
    </row>
    <row r="106" spans="1:2" x14ac:dyDescent="0.2">
      <c r="A106" s="3" t="s">
        <v>126</v>
      </c>
      <c r="B106" s="4">
        <v>4972</v>
      </c>
    </row>
    <row r="107" spans="1:2" x14ac:dyDescent="0.2">
      <c r="A107" s="3" t="s">
        <v>348</v>
      </c>
      <c r="B107" s="4">
        <v>1099</v>
      </c>
    </row>
    <row r="108" spans="1:2" x14ac:dyDescent="0.2">
      <c r="A108" s="3" t="s">
        <v>135</v>
      </c>
      <c r="B108" s="4">
        <v>3364</v>
      </c>
    </row>
    <row r="109" spans="1:2" x14ac:dyDescent="0.2">
      <c r="A109" s="3" t="s">
        <v>291</v>
      </c>
      <c r="B109" s="4">
        <v>12</v>
      </c>
    </row>
    <row r="110" spans="1:2" x14ac:dyDescent="0.2">
      <c r="A110" s="3" t="s">
        <v>281</v>
      </c>
      <c r="B110" s="4">
        <v>12</v>
      </c>
    </row>
    <row r="111" spans="1:2" x14ac:dyDescent="0.2">
      <c r="A111" s="3" t="s">
        <v>412</v>
      </c>
      <c r="B111" s="4">
        <v>31</v>
      </c>
    </row>
    <row r="112" spans="1:2" x14ac:dyDescent="0.2">
      <c r="A112" s="3" t="s">
        <v>66</v>
      </c>
      <c r="B112" s="4">
        <v>12</v>
      </c>
    </row>
    <row r="113" spans="1:2" x14ac:dyDescent="0.2">
      <c r="A113" s="3" t="s">
        <v>67</v>
      </c>
      <c r="B113" s="4">
        <v>160</v>
      </c>
    </row>
    <row r="114" spans="1:2" x14ac:dyDescent="0.2">
      <c r="A114" s="3" t="s">
        <v>366</v>
      </c>
      <c r="B114" s="4">
        <v>338</v>
      </c>
    </row>
    <row r="115" spans="1:2" x14ac:dyDescent="0.2">
      <c r="A115" s="3" t="s">
        <v>260</v>
      </c>
      <c r="B115" s="4">
        <v>6973</v>
      </c>
    </row>
    <row r="116" spans="1:2" x14ac:dyDescent="0.2">
      <c r="A116" s="3" t="s">
        <v>318</v>
      </c>
      <c r="B116" s="4">
        <v>1154</v>
      </c>
    </row>
    <row r="117" spans="1:2" x14ac:dyDescent="0.2">
      <c r="A117" s="3" t="s">
        <v>193</v>
      </c>
      <c r="B117" s="4">
        <v>12</v>
      </c>
    </row>
    <row r="118" spans="1:2" x14ac:dyDescent="0.2">
      <c r="A118" s="3" t="s">
        <v>365</v>
      </c>
      <c r="B118" s="4">
        <v>31</v>
      </c>
    </row>
    <row r="119" spans="1:2" x14ac:dyDescent="0.2">
      <c r="A119" s="3" t="s">
        <v>272</v>
      </c>
      <c r="B119" s="4">
        <v>12</v>
      </c>
    </row>
    <row r="120" spans="1:2" x14ac:dyDescent="0.2">
      <c r="A120" s="3" t="s">
        <v>293</v>
      </c>
      <c r="B120" s="4">
        <v>12</v>
      </c>
    </row>
    <row r="121" spans="1:2" x14ac:dyDescent="0.2">
      <c r="A121" s="3" t="s">
        <v>343</v>
      </c>
      <c r="B121" s="4">
        <v>233</v>
      </c>
    </row>
    <row r="122" spans="1:2" x14ac:dyDescent="0.2">
      <c r="A122" s="3" t="s">
        <v>214</v>
      </c>
      <c r="B122" s="4">
        <v>12</v>
      </c>
    </row>
    <row r="123" spans="1:2" x14ac:dyDescent="0.2">
      <c r="A123" s="3" t="s">
        <v>26</v>
      </c>
      <c r="B123" s="4">
        <v>12</v>
      </c>
    </row>
    <row r="124" spans="1:2" x14ac:dyDescent="0.2">
      <c r="A124" s="3" t="s">
        <v>419</v>
      </c>
      <c r="B124" s="4">
        <v>507543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workbookViewId="0">
      <pane ySplit="1" topLeftCell="A9" activePane="bottomLeft" state="frozen"/>
      <selection pane="bottomLeft" activeCell="H9" sqref="H9:H371"/>
    </sheetView>
  </sheetViews>
  <sheetFormatPr baseColWidth="10" defaultColWidth="8.83203125" defaultRowHeight="15" x14ac:dyDescent="0.2"/>
  <cols>
    <col min="2" max="7" width="0" hidden="1" customWidth="1"/>
    <col min="8" max="8" width="11.33203125" style="5" customWidth="1"/>
  </cols>
  <sheetData>
    <row r="1" spans="1:9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s="5" t="s">
        <v>421</v>
      </c>
      <c r="I1" t="s">
        <v>7</v>
      </c>
    </row>
    <row r="2" spans="1:9" x14ac:dyDescent="0.2">
      <c r="A2" t="s">
        <v>8</v>
      </c>
      <c r="B2">
        <v>164525</v>
      </c>
      <c r="C2">
        <v>1009839</v>
      </c>
      <c r="D2">
        <v>0</v>
      </c>
      <c r="E2" t="s">
        <v>9</v>
      </c>
      <c r="F2" t="s">
        <v>9</v>
      </c>
      <c r="G2">
        <v>1</v>
      </c>
      <c r="H2" s="5">
        <f>C2/$C$2</f>
        <v>1</v>
      </c>
      <c r="I2" t="s">
        <v>8</v>
      </c>
    </row>
    <row r="3" spans="1:9" x14ac:dyDescent="0.2">
      <c r="A3" t="s">
        <v>10</v>
      </c>
      <c r="B3">
        <v>162922</v>
      </c>
      <c r="C3">
        <v>1000000</v>
      </c>
      <c r="D3">
        <v>131567</v>
      </c>
      <c r="E3" t="s">
        <v>9</v>
      </c>
      <c r="F3" t="s">
        <v>9</v>
      </c>
      <c r="G3">
        <v>2</v>
      </c>
      <c r="H3" s="5">
        <f t="shared" ref="H3:H66" si="0">C3/$C$2</f>
        <v>0.99025686272762292</v>
      </c>
      <c r="I3" t="s">
        <v>11</v>
      </c>
    </row>
    <row r="4" spans="1:9" x14ac:dyDescent="0.2">
      <c r="A4" t="s">
        <v>12</v>
      </c>
      <c r="B4">
        <v>645</v>
      </c>
      <c r="C4">
        <v>3959</v>
      </c>
      <c r="D4">
        <v>203692</v>
      </c>
      <c r="E4" t="s">
        <v>9</v>
      </c>
      <c r="F4" t="s">
        <v>9</v>
      </c>
      <c r="G4">
        <v>136</v>
      </c>
      <c r="H4" s="5">
        <f t="shared" si="0"/>
        <v>3.9204269195386591E-3</v>
      </c>
      <c r="I4" t="s">
        <v>13</v>
      </c>
    </row>
    <row r="5" spans="1:9" x14ac:dyDescent="0.2">
      <c r="A5" t="s">
        <v>12</v>
      </c>
      <c r="B5">
        <v>2</v>
      </c>
      <c r="C5">
        <v>12</v>
      </c>
      <c r="D5">
        <v>28211</v>
      </c>
      <c r="E5" t="s">
        <v>9</v>
      </c>
      <c r="F5" t="s">
        <v>9</v>
      </c>
      <c r="G5">
        <v>356</v>
      </c>
      <c r="H5" s="5">
        <f t="shared" si="0"/>
        <v>1.1883082352731476E-5</v>
      </c>
      <c r="I5" t="s">
        <v>14</v>
      </c>
    </row>
    <row r="6" spans="1:9" x14ac:dyDescent="0.2">
      <c r="A6" t="s">
        <v>15</v>
      </c>
      <c r="B6">
        <v>2</v>
      </c>
      <c r="C6">
        <v>12</v>
      </c>
      <c r="D6">
        <v>72274</v>
      </c>
      <c r="E6" t="s">
        <v>9</v>
      </c>
      <c r="F6" t="s">
        <v>9</v>
      </c>
      <c r="G6">
        <v>468</v>
      </c>
      <c r="H6" s="5">
        <f t="shared" si="0"/>
        <v>1.1883082352731476E-5</v>
      </c>
      <c r="I6" t="s">
        <v>16</v>
      </c>
    </row>
    <row r="7" spans="1:9" x14ac:dyDescent="0.2">
      <c r="A7" t="s">
        <v>15</v>
      </c>
      <c r="B7">
        <v>5</v>
      </c>
      <c r="C7">
        <v>31</v>
      </c>
      <c r="D7">
        <v>206351</v>
      </c>
      <c r="E7" t="s">
        <v>9</v>
      </c>
      <c r="F7" t="s">
        <v>9</v>
      </c>
      <c r="G7">
        <v>481</v>
      </c>
      <c r="H7" s="5">
        <f t="shared" si="0"/>
        <v>3.0697962744556312E-5</v>
      </c>
      <c r="I7" t="s">
        <v>17</v>
      </c>
    </row>
    <row r="8" spans="1:9" x14ac:dyDescent="0.2">
      <c r="A8" t="s">
        <v>15</v>
      </c>
      <c r="B8">
        <v>443</v>
      </c>
      <c r="C8">
        <v>2719</v>
      </c>
      <c r="D8">
        <v>91347</v>
      </c>
      <c r="E8" t="s">
        <v>9</v>
      </c>
      <c r="F8" t="s">
        <v>9</v>
      </c>
      <c r="G8">
        <v>543</v>
      </c>
      <c r="H8" s="5">
        <f t="shared" si="0"/>
        <v>2.6925084097564069E-3</v>
      </c>
      <c r="I8" t="s">
        <v>18</v>
      </c>
    </row>
    <row r="9" spans="1:9" x14ac:dyDescent="0.2">
      <c r="A9" t="s">
        <v>19</v>
      </c>
      <c r="B9">
        <v>30502</v>
      </c>
      <c r="C9">
        <v>187218</v>
      </c>
      <c r="D9">
        <v>541000</v>
      </c>
      <c r="E9" t="s">
        <v>9</v>
      </c>
      <c r="F9" t="s">
        <v>9</v>
      </c>
      <c r="G9">
        <v>216851</v>
      </c>
      <c r="H9" s="5">
        <f>C9/$C$2</f>
        <v>0.18539390932614011</v>
      </c>
      <c r="I9" t="s">
        <v>263</v>
      </c>
    </row>
    <row r="10" spans="1:9" x14ac:dyDescent="0.2">
      <c r="A10" t="s">
        <v>21</v>
      </c>
      <c r="B10">
        <v>3</v>
      </c>
      <c r="C10">
        <v>18</v>
      </c>
      <c r="D10">
        <v>354276</v>
      </c>
      <c r="E10" t="s">
        <v>9</v>
      </c>
      <c r="F10" t="s">
        <v>9</v>
      </c>
      <c r="G10">
        <v>550</v>
      </c>
      <c r="H10" s="5">
        <f>C10/$C$2</f>
        <v>1.7824623529097211E-5</v>
      </c>
      <c r="I10" t="s">
        <v>22</v>
      </c>
    </row>
    <row r="11" spans="1:9" x14ac:dyDescent="0.2">
      <c r="A11" t="s">
        <v>21</v>
      </c>
      <c r="B11">
        <v>9</v>
      </c>
      <c r="C11">
        <v>55</v>
      </c>
      <c r="D11">
        <v>122277</v>
      </c>
      <c r="E11" t="s">
        <v>9</v>
      </c>
      <c r="F11" t="s">
        <v>9</v>
      </c>
      <c r="G11">
        <v>554</v>
      </c>
      <c r="H11" s="5">
        <f>C11/$C$2</f>
        <v>5.446412745001926E-5</v>
      </c>
      <c r="I11" t="s">
        <v>23</v>
      </c>
    </row>
    <row r="12" spans="1:9" x14ac:dyDescent="0.2">
      <c r="A12" t="s">
        <v>19</v>
      </c>
      <c r="B12">
        <v>13262</v>
      </c>
      <c r="C12">
        <v>81401</v>
      </c>
      <c r="D12">
        <v>815</v>
      </c>
      <c r="E12" t="s">
        <v>9</v>
      </c>
      <c r="F12" t="s">
        <v>9</v>
      </c>
      <c r="G12">
        <v>816</v>
      </c>
      <c r="H12" s="5">
        <f>C12/$C$2</f>
        <v>8.060789888289123E-2</v>
      </c>
      <c r="I12" t="s">
        <v>33</v>
      </c>
    </row>
    <row r="13" spans="1:9" x14ac:dyDescent="0.2">
      <c r="A13" t="s">
        <v>19</v>
      </c>
      <c r="B13">
        <v>8800</v>
      </c>
      <c r="C13">
        <v>54014</v>
      </c>
      <c r="D13">
        <v>541000</v>
      </c>
      <c r="E13" t="s">
        <v>9</v>
      </c>
      <c r="F13" t="s">
        <v>9</v>
      </c>
      <c r="G13">
        <v>1263</v>
      </c>
      <c r="H13" s="5">
        <f>C13/$C$2</f>
        <v>5.3487734183369821E-2</v>
      </c>
      <c r="I13" t="s">
        <v>61</v>
      </c>
    </row>
    <row r="14" spans="1:9" x14ac:dyDescent="0.2">
      <c r="A14" t="s">
        <v>21</v>
      </c>
      <c r="B14">
        <v>2</v>
      </c>
      <c r="C14">
        <v>12</v>
      </c>
      <c r="D14">
        <v>629</v>
      </c>
      <c r="E14" t="s">
        <v>9</v>
      </c>
      <c r="F14" t="s">
        <v>9</v>
      </c>
      <c r="G14">
        <v>630</v>
      </c>
      <c r="H14" s="5">
        <f>C14/$C$2</f>
        <v>1.1883082352731476E-5</v>
      </c>
      <c r="I14" t="s">
        <v>26</v>
      </c>
    </row>
    <row r="15" spans="1:9" x14ac:dyDescent="0.2">
      <c r="A15" t="s">
        <v>15</v>
      </c>
      <c r="B15">
        <v>2</v>
      </c>
      <c r="C15">
        <v>12</v>
      </c>
      <c r="D15">
        <v>135625</v>
      </c>
      <c r="E15" t="s">
        <v>9</v>
      </c>
      <c r="F15" t="s">
        <v>9</v>
      </c>
      <c r="G15">
        <v>712</v>
      </c>
      <c r="H15" s="5">
        <f>C15/$C$2</f>
        <v>1.1883082352731476E-5</v>
      </c>
      <c r="I15" t="s">
        <v>27</v>
      </c>
    </row>
    <row r="16" spans="1:9" x14ac:dyDescent="0.2">
      <c r="A16" t="s">
        <v>19</v>
      </c>
      <c r="B16">
        <v>8045</v>
      </c>
      <c r="C16">
        <v>49379</v>
      </c>
      <c r="D16">
        <v>186803</v>
      </c>
      <c r="E16" t="s">
        <v>9</v>
      </c>
      <c r="F16" t="s">
        <v>9</v>
      </c>
      <c r="G16">
        <v>841</v>
      </c>
      <c r="H16" s="5">
        <f>C16/$C$2</f>
        <v>4.8897893624627292E-2</v>
      </c>
      <c r="I16" t="s">
        <v>38</v>
      </c>
    </row>
    <row r="17" spans="1:9" x14ac:dyDescent="0.2">
      <c r="A17" t="s">
        <v>12</v>
      </c>
      <c r="B17">
        <v>7</v>
      </c>
      <c r="C17">
        <v>43</v>
      </c>
      <c r="D17">
        <v>28211</v>
      </c>
      <c r="E17" t="s">
        <v>9</v>
      </c>
      <c r="F17" t="s">
        <v>9</v>
      </c>
      <c r="G17">
        <v>766</v>
      </c>
      <c r="H17" s="5">
        <f>C17/$C$2</f>
        <v>4.2581045097287786E-5</v>
      </c>
      <c r="I17" t="s">
        <v>29</v>
      </c>
    </row>
    <row r="18" spans="1:9" x14ac:dyDescent="0.2">
      <c r="A18" t="s">
        <v>19</v>
      </c>
      <c r="B18">
        <v>4117</v>
      </c>
      <c r="C18">
        <v>25270</v>
      </c>
      <c r="D18">
        <v>186803</v>
      </c>
      <c r="E18" t="s">
        <v>9</v>
      </c>
      <c r="F18" t="s">
        <v>9</v>
      </c>
      <c r="G18">
        <v>46205</v>
      </c>
      <c r="H18" s="5">
        <f>C18/$C$2</f>
        <v>2.5023790921127029E-2</v>
      </c>
      <c r="I18" t="s">
        <v>134</v>
      </c>
    </row>
    <row r="19" spans="1:9" x14ac:dyDescent="0.2">
      <c r="A19" t="s">
        <v>21</v>
      </c>
      <c r="B19">
        <v>5</v>
      </c>
      <c r="C19">
        <v>31</v>
      </c>
      <c r="D19">
        <v>768</v>
      </c>
      <c r="E19" t="s">
        <v>9</v>
      </c>
      <c r="F19" t="s">
        <v>9</v>
      </c>
      <c r="G19">
        <v>770</v>
      </c>
      <c r="H19" s="5">
        <f>C19/$C$2</f>
        <v>3.0697962744556312E-5</v>
      </c>
      <c r="I19" t="s">
        <v>31</v>
      </c>
    </row>
    <row r="20" spans="1:9" x14ac:dyDescent="0.2">
      <c r="A20" t="s">
        <v>15</v>
      </c>
      <c r="B20">
        <v>13679</v>
      </c>
      <c r="C20">
        <v>83960</v>
      </c>
      <c r="D20">
        <v>171549</v>
      </c>
      <c r="E20" t="s">
        <v>9</v>
      </c>
      <c r="F20" t="s">
        <v>9</v>
      </c>
      <c r="G20">
        <v>815</v>
      </c>
      <c r="H20" s="5">
        <f>C20/$C$2</f>
        <v>8.3141966194611214E-2</v>
      </c>
      <c r="I20" t="s">
        <v>32</v>
      </c>
    </row>
    <row r="21" spans="1:9" x14ac:dyDescent="0.2">
      <c r="A21" t="s">
        <v>19</v>
      </c>
      <c r="B21">
        <v>3702</v>
      </c>
      <c r="C21">
        <v>22723</v>
      </c>
      <c r="D21">
        <v>186803</v>
      </c>
      <c r="E21" t="s">
        <v>9</v>
      </c>
      <c r="F21" t="s">
        <v>9</v>
      </c>
      <c r="G21">
        <v>33042</v>
      </c>
      <c r="H21" s="5">
        <f>C21/$C$2</f>
        <v>2.2501606691759775E-2</v>
      </c>
      <c r="I21" t="s">
        <v>115</v>
      </c>
    </row>
    <row r="22" spans="1:9" x14ac:dyDescent="0.2">
      <c r="A22" t="s">
        <v>21</v>
      </c>
      <c r="B22">
        <v>3523</v>
      </c>
      <c r="C22">
        <v>21624</v>
      </c>
      <c r="D22">
        <v>816</v>
      </c>
      <c r="E22" t="s">
        <v>9</v>
      </c>
      <c r="F22" t="s">
        <v>9</v>
      </c>
      <c r="G22">
        <v>820</v>
      </c>
      <c r="H22" s="5">
        <f>C22/$C$2</f>
        <v>2.1413314399622119E-2</v>
      </c>
      <c r="I22" t="s">
        <v>34</v>
      </c>
    </row>
    <row r="23" spans="1:9" x14ac:dyDescent="0.2">
      <c r="A23" t="s">
        <v>21</v>
      </c>
      <c r="B23">
        <v>640</v>
      </c>
      <c r="C23">
        <v>3928</v>
      </c>
      <c r="D23">
        <v>375288</v>
      </c>
      <c r="E23" t="s">
        <v>9</v>
      </c>
      <c r="F23" t="s">
        <v>9</v>
      </c>
      <c r="G23">
        <v>823</v>
      </c>
      <c r="H23" s="5">
        <f>C23/$C$2</f>
        <v>3.889728956794103E-3</v>
      </c>
      <c r="I23" t="s">
        <v>35</v>
      </c>
    </row>
    <row r="24" spans="1:9" x14ac:dyDescent="0.2">
      <c r="A24" t="s">
        <v>19</v>
      </c>
      <c r="B24">
        <v>3117</v>
      </c>
      <c r="C24">
        <v>19132</v>
      </c>
      <c r="D24">
        <v>186803</v>
      </c>
      <c r="E24" t="s">
        <v>9</v>
      </c>
      <c r="F24" t="s">
        <v>9</v>
      </c>
      <c r="G24">
        <v>572511</v>
      </c>
      <c r="H24" s="5">
        <f>C24/$C$2</f>
        <v>1.8945594297704881E-2</v>
      </c>
      <c r="I24" t="s">
        <v>340</v>
      </c>
    </row>
    <row r="25" spans="1:9" x14ac:dyDescent="0.2">
      <c r="A25" t="s">
        <v>21</v>
      </c>
      <c r="B25">
        <v>4</v>
      </c>
      <c r="C25">
        <v>25</v>
      </c>
      <c r="D25">
        <v>830</v>
      </c>
      <c r="E25" t="s">
        <v>9</v>
      </c>
      <c r="F25" t="s">
        <v>9</v>
      </c>
      <c r="G25">
        <v>831</v>
      </c>
      <c r="H25" s="5">
        <f>C25/$C$2</f>
        <v>2.4756421568190572E-5</v>
      </c>
      <c r="I25" t="s">
        <v>37</v>
      </c>
    </row>
    <row r="26" spans="1:9" x14ac:dyDescent="0.2">
      <c r="A26" t="s">
        <v>19</v>
      </c>
      <c r="B26">
        <v>2844</v>
      </c>
      <c r="C26">
        <v>17456</v>
      </c>
      <c r="D26">
        <v>186803</v>
      </c>
      <c r="E26" t="s">
        <v>9</v>
      </c>
      <c r="F26" t="s">
        <v>9</v>
      </c>
      <c r="G26">
        <v>28050</v>
      </c>
      <c r="H26" s="5">
        <f>C26/$C$2</f>
        <v>1.7285923795773386E-2</v>
      </c>
      <c r="I26" t="s">
        <v>96</v>
      </c>
    </row>
    <row r="27" spans="1:9" x14ac:dyDescent="0.2">
      <c r="A27" t="s">
        <v>19</v>
      </c>
      <c r="B27">
        <v>2804</v>
      </c>
      <c r="C27">
        <v>17211</v>
      </c>
      <c r="D27">
        <v>33958</v>
      </c>
      <c r="E27" t="s">
        <v>9</v>
      </c>
      <c r="F27" t="s">
        <v>9</v>
      </c>
      <c r="G27">
        <v>1578</v>
      </c>
      <c r="H27" s="5">
        <f>C27/$C$2</f>
        <v>1.7043310864405119E-2</v>
      </c>
      <c r="I27" t="s">
        <v>77</v>
      </c>
    </row>
    <row r="28" spans="1:9" x14ac:dyDescent="0.2">
      <c r="A28" t="s">
        <v>21</v>
      </c>
      <c r="B28">
        <v>117</v>
      </c>
      <c r="C28">
        <v>718</v>
      </c>
      <c r="D28">
        <v>846</v>
      </c>
      <c r="E28" t="s">
        <v>9</v>
      </c>
      <c r="F28" t="s">
        <v>9</v>
      </c>
      <c r="G28">
        <v>847</v>
      </c>
      <c r="H28" s="5">
        <f>C28/$C$2</f>
        <v>7.1100442743843328E-4</v>
      </c>
      <c r="I28" t="s">
        <v>40</v>
      </c>
    </row>
    <row r="29" spans="1:9" x14ac:dyDescent="0.2">
      <c r="A29" t="s">
        <v>21</v>
      </c>
      <c r="B29">
        <v>26977</v>
      </c>
      <c r="C29">
        <v>165582</v>
      </c>
      <c r="D29">
        <v>216851</v>
      </c>
      <c r="E29" t="s">
        <v>9</v>
      </c>
      <c r="F29" t="s">
        <v>9</v>
      </c>
      <c r="G29">
        <v>853</v>
      </c>
      <c r="H29" s="5">
        <f>C29/$C$2</f>
        <v>0.16396871184416525</v>
      </c>
      <c r="I29" t="s">
        <v>41</v>
      </c>
    </row>
    <row r="30" spans="1:9" x14ac:dyDescent="0.2">
      <c r="A30" t="s">
        <v>19</v>
      </c>
      <c r="B30">
        <v>2689</v>
      </c>
      <c r="C30">
        <v>16505</v>
      </c>
      <c r="D30">
        <v>171550</v>
      </c>
      <c r="E30" t="s">
        <v>9</v>
      </c>
      <c r="F30" t="s">
        <v>9</v>
      </c>
      <c r="G30">
        <v>239759</v>
      </c>
      <c r="H30" s="5">
        <f>C30/$C$2</f>
        <v>1.6344189519319416E-2</v>
      </c>
      <c r="I30" t="s">
        <v>267</v>
      </c>
    </row>
    <row r="31" spans="1:9" x14ac:dyDescent="0.2">
      <c r="A31" t="s">
        <v>19</v>
      </c>
      <c r="B31">
        <v>2061</v>
      </c>
      <c r="C31">
        <v>12650</v>
      </c>
      <c r="D31">
        <v>171551</v>
      </c>
      <c r="E31" t="s">
        <v>9</v>
      </c>
      <c r="F31" t="s">
        <v>9</v>
      </c>
      <c r="G31">
        <v>375288</v>
      </c>
      <c r="H31" s="5">
        <f>C31/$C$2</f>
        <v>1.2526749313504429E-2</v>
      </c>
      <c r="I31" t="s">
        <v>305</v>
      </c>
    </row>
    <row r="32" spans="1:9" x14ac:dyDescent="0.2">
      <c r="A32" t="s">
        <v>21</v>
      </c>
      <c r="B32">
        <v>2</v>
      </c>
      <c r="C32">
        <v>12</v>
      </c>
      <c r="D32">
        <v>872</v>
      </c>
      <c r="E32" t="s">
        <v>9</v>
      </c>
      <c r="F32" t="s">
        <v>9</v>
      </c>
      <c r="G32">
        <v>876</v>
      </c>
      <c r="H32" s="5">
        <f>C32/$C$2</f>
        <v>1.1883082352731476E-5</v>
      </c>
      <c r="I32" t="s">
        <v>44</v>
      </c>
    </row>
    <row r="33" spans="1:9" x14ac:dyDescent="0.2">
      <c r="A33" t="s">
        <v>19</v>
      </c>
      <c r="B33">
        <v>2003</v>
      </c>
      <c r="C33">
        <v>12294</v>
      </c>
      <c r="D33">
        <v>995019</v>
      </c>
      <c r="E33" t="s">
        <v>9</v>
      </c>
      <c r="F33" t="s">
        <v>9</v>
      </c>
      <c r="G33">
        <v>577310</v>
      </c>
      <c r="H33" s="5">
        <f>C33/$C$2</f>
        <v>1.2174217870373396E-2</v>
      </c>
      <c r="I33" t="s">
        <v>345</v>
      </c>
    </row>
    <row r="34" spans="1:9" x14ac:dyDescent="0.2">
      <c r="A34" t="s">
        <v>21</v>
      </c>
      <c r="B34">
        <v>60</v>
      </c>
      <c r="C34">
        <v>368</v>
      </c>
      <c r="D34">
        <v>904</v>
      </c>
      <c r="E34" t="s">
        <v>9</v>
      </c>
      <c r="F34" t="s">
        <v>9</v>
      </c>
      <c r="G34">
        <v>905</v>
      </c>
      <c r="H34" s="5">
        <f>C34/$C$2</f>
        <v>3.6441452548376525E-4</v>
      </c>
      <c r="I34" t="s">
        <v>46</v>
      </c>
    </row>
    <row r="35" spans="1:9" x14ac:dyDescent="0.2">
      <c r="A35" t="s">
        <v>15</v>
      </c>
      <c r="B35">
        <v>7</v>
      </c>
      <c r="C35">
        <v>43</v>
      </c>
      <c r="D35">
        <v>766</v>
      </c>
      <c r="E35" t="s">
        <v>9</v>
      </c>
      <c r="F35" t="s">
        <v>9</v>
      </c>
      <c r="G35">
        <v>942</v>
      </c>
      <c r="H35" s="5">
        <f>C35/$C$2</f>
        <v>4.2581045097287786E-5</v>
      </c>
      <c r="I35" t="s">
        <v>47</v>
      </c>
    </row>
    <row r="36" spans="1:9" x14ac:dyDescent="0.2">
      <c r="A36" t="s">
        <v>19</v>
      </c>
      <c r="B36">
        <v>1952</v>
      </c>
      <c r="C36">
        <v>11981</v>
      </c>
      <c r="D36">
        <v>75682</v>
      </c>
      <c r="E36" t="s">
        <v>9</v>
      </c>
      <c r="F36" t="s">
        <v>9</v>
      </c>
      <c r="G36">
        <v>963</v>
      </c>
      <c r="H36" s="5">
        <f>C36/$C$2</f>
        <v>1.186426747233965E-2</v>
      </c>
      <c r="I36" t="s">
        <v>49</v>
      </c>
    </row>
    <row r="37" spans="1:9" x14ac:dyDescent="0.2">
      <c r="A37" t="s">
        <v>19</v>
      </c>
      <c r="B37">
        <v>1875</v>
      </c>
      <c r="C37">
        <v>11509</v>
      </c>
      <c r="D37">
        <v>171551</v>
      </c>
      <c r="E37" t="s">
        <v>9</v>
      </c>
      <c r="F37" t="s">
        <v>9</v>
      </c>
      <c r="G37">
        <v>397864</v>
      </c>
      <c r="H37" s="5">
        <f>C37/$C$2</f>
        <v>1.1396866233132212E-2</v>
      </c>
      <c r="I37" t="s">
        <v>307</v>
      </c>
    </row>
    <row r="38" spans="1:9" x14ac:dyDescent="0.2">
      <c r="A38" t="s">
        <v>50</v>
      </c>
      <c r="B38">
        <v>22379</v>
      </c>
      <c r="C38">
        <v>137360</v>
      </c>
      <c r="D38">
        <v>68336</v>
      </c>
      <c r="E38" t="s">
        <v>51</v>
      </c>
      <c r="F38" t="s">
        <v>9</v>
      </c>
      <c r="G38">
        <v>976</v>
      </c>
      <c r="H38" s="5">
        <f>C38/$C$2</f>
        <v>0.13602168266426629</v>
      </c>
      <c r="I38" t="s">
        <v>52</v>
      </c>
    </row>
    <row r="39" spans="1:9" x14ac:dyDescent="0.2">
      <c r="A39" t="s">
        <v>19</v>
      </c>
      <c r="B39">
        <v>1822</v>
      </c>
      <c r="C39">
        <v>11183</v>
      </c>
      <c r="D39">
        <v>541000</v>
      </c>
      <c r="E39" t="s">
        <v>9</v>
      </c>
      <c r="F39" t="s">
        <v>9</v>
      </c>
      <c r="G39">
        <v>292632</v>
      </c>
      <c r="H39" s="5">
        <f>C39/$C$2</f>
        <v>1.1074042495883007E-2</v>
      </c>
      <c r="I39" t="s">
        <v>288</v>
      </c>
    </row>
    <row r="40" spans="1:9" x14ac:dyDescent="0.2">
      <c r="A40" t="s">
        <v>15</v>
      </c>
      <c r="B40">
        <v>4</v>
      </c>
      <c r="C40">
        <v>25</v>
      </c>
      <c r="D40">
        <v>135613</v>
      </c>
      <c r="E40" t="s">
        <v>9</v>
      </c>
      <c r="F40" t="s">
        <v>9</v>
      </c>
      <c r="G40">
        <v>1046</v>
      </c>
      <c r="H40" s="5">
        <f>C40/$C$2</f>
        <v>2.4756421568190572E-5</v>
      </c>
      <c r="I40" t="s">
        <v>54</v>
      </c>
    </row>
    <row r="41" spans="1:9" x14ac:dyDescent="0.2">
      <c r="A41" t="s">
        <v>50</v>
      </c>
      <c r="B41">
        <v>6340</v>
      </c>
      <c r="C41">
        <v>38914</v>
      </c>
      <c r="D41">
        <v>2</v>
      </c>
      <c r="E41" t="s">
        <v>55</v>
      </c>
      <c r="F41" t="s">
        <v>9</v>
      </c>
      <c r="G41">
        <v>1224</v>
      </c>
      <c r="H41" s="5">
        <f>C41/$C$2</f>
        <v>3.8534855556182718E-2</v>
      </c>
      <c r="I41" t="s">
        <v>56</v>
      </c>
    </row>
    <row r="42" spans="1:9" x14ac:dyDescent="0.2">
      <c r="A42" t="s">
        <v>57</v>
      </c>
      <c r="B42">
        <v>468</v>
      </c>
      <c r="C42">
        <v>2873</v>
      </c>
      <c r="D42">
        <v>1224</v>
      </c>
      <c r="E42" t="s">
        <v>9</v>
      </c>
      <c r="F42" t="s">
        <v>9</v>
      </c>
      <c r="G42">
        <v>1236</v>
      </c>
      <c r="H42" s="5">
        <f>C42/$C$2</f>
        <v>2.8450079666164606E-3</v>
      </c>
      <c r="I42" t="s">
        <v>58</v>
      </c>
    </row>
    <row r="43" spans="1:9" x14ac:dyDescent="0.2">
      <c r="A43" t="s">
        <v>50</v>
      </c>
      <c r="B43">
        <v>113333</v>
      </c>
      <c r="C43">
        <v>695627</v>
      </c>
      <c r="D43">
        <v>2</v>
      </c>
      <c r="E43" s="1" t="s">
        <v>59</v>
      </c>
      <c r="F43" t="s">
        <v>9</v>
      </c>
      <c r="G43">
        <v>1239</v>
      </c>
      <c r="H43" s="5">
        <f>C43/$C$2</f>
        <v>0.68884941064862815</v>
      </c>
      <c r="I43" t="s">
        <v>60</v>
      </c>
    </row>
    <row r="44" spans="1:9" x14ac:dyDescent="0.2">
      <c r="A44" t="s">
        <v>19</v>
      </c>
      <c r="B44">
        <v>1554</v>
      </c>
      <c r="C44">
        <v>9538</v>
      </c>
      <c r="D44">
        <v>203557</v>
      </c>
      <c r="E44" t="s">
        <v>9</v>
      </c>
      <c r="F44" t="s">
        <v>9</v>
      </c>
      <c r="G44">
        <v>239934</v>
      </c>
      <c r="H44" s="5">
        <f>C44/$C$2</f>
        <v>9.4450699566960682E-3</v>
      </c>
      <c r="I44" t="s">
        <v>268</v>
      </c>
    </row>
    <row r="45" spans="1:9" x14ac:dyDescent="0.2">
      <c r="A45" t="s">
        <v>19</v>
      </c>
      <c r="B45">
        <v>1284</v>
      </c>
      <c r="C45">
        <v>7881</v>
      </c>
      <c r="D45">
        <v>194924</v>
      </c>
      <c r="E45" t="s">
        <v>9</v>
      </c>
      <c r="F45" t="s">
        <v>9</v>
      </c>
      <c r="G45">
        <v>35832</v>
      </c>
      <c r="H45" s="5">
        <f>C45/$C$2</f>
        <v>7.804214335156396E-3</v>
      </c>
      <c r="I45" t="s">
        <v>119</v>
      </c>
    </row>
    <row r="46" spans="1:9" x14ac:dyDescent="0.2">
      <c r="A46" t="s">
        <v>19</v>
      </c>
      <c r="B46">
        <v>781</v>
      </c>
      <c r="C46">
        <v>4794</v>
      </c>
      <c r="D46">
        <v>31977</v>
      </c>
      <c r="E46" t="s">
        <v>9</v>
      </c>
      <c r="F46" t="s">
        <v>9</v>
      </c>
      <c r="G46">
        <v>39948</v>
      </c>
      <c r="H46" s="5">
        <f>C46/$C$2</f>
        <v>4.7472913999162241E-3</v>
      </c>
      <c r="I46" t="s">
        <v>125</v>
      </c>
    </row>
    <row r="47" spans="1:9" x14ac:dyDescent="0.2">
      <c r="A47" t="s">
        <v>15</v>
      </c>
      <c r="B47">
        <v>51</v>
      </c>
      <c r="C47">
        <v>313</v>
      </c>
      <c r="D47">
        <v>186826</v>
      </c>
      <c r="E47" t="s">
        <v>9</v>
      </c>
      <c r="F47" t="s">
        <v>9</v>
      </c>
      <c r="G47">
        <v>1300</v>
      </c>
      <c r="H47" s="5">
        <f>C47/$C$2</f>
        <v>3.0995039803374596E-4</v>
      </c>
      <c r="I47" t="s">
        <v>64</v>
      </c>
    </row>
    <row r="48" spans="1:9" x14ac:dyDescent="0.2">
      <c r="A48" t="s">
        <v>19</v>
      </c>
      <c r="B48">
        <v>656</v>
      </c>
      <c r="C48">
        <v>4026</v>
      </c>
      <c r="D48">
        <v>186806</v>
      </c>
      <c r="E48" t="s">
        <v>9</v>
      </c>
      <c r="F48" t="s">
        <v>9</v>
      </c>
      <c r="G48">
        <v>1730</v>
      </c>
      <c r="H48" s="5">
        <f>C48/$C$2</f>
        <v>3.9867741293414102E-3</v>
      </c>
      <c r="I48" t="s">
        <v>82</v>
      </c>
    </row>
    <row r="49" spans="1:9" x14ac:dyDescent="0.2">
      <c r="A49" t="s">
        <v>21</v>
      </c>
      <c r="B49">
        <v>2</v>
      </c>
      <c r="C49">
        <v>12</v>
      </c>
      <c r="D49">
        <v>1301</v>
      </c>
      <c r="E49" t="s">
        <v>9</v>
      </c>
      <c r="F49" t="s">
        <v>9</v>
      </c>
      <c r="G49">
        <v>1305</v>
      </c>
      <c r="H49" s="5">
        <f>C49/$C$2</f>
        <v>1.1883082352731476E-5</v>
      </c>
      <c r="I49" t="s">
        <v>66</v>
      </c>
    </row>
    <row r="50" spans="1:9" x14ac:dyDescent="0.2">
      <c r="A50" t="s">
        <v>21</v>
      </c>
      <c r="B50">
        <v>26</v>
      </c>
      <c r="C50">
        <v>160</v>
      </c>
      <c r="D50">
        <v>1301</v>
      </c>
      <c r="E50" t="s">
        <v>9</v>
      </c>
      <c r="F50" t="s">
        <v>9</v>
      </c>
      <c r="G50">
        <v>1308</v>
      </c>
      <c r="H50" s="5">
        <f>C50/$C$2</f>
        <v>1.5844109803641966E-4</v>
      </c>
      <c r="I50" t="s">
        <v>67</v>
      </c>
    </row>
    <row r="51" spans="1:9" x14ac:dyDescent="0.2">
      <c r="A51" t="s">
        <v>19</v>
      </c>
      <c r="B51">
        <v>645</v>
      </c>
      <c r="C51">
        <v>3959</v>
      </c>
      <c r="D51">
        <v>143786</v>
      </c>
      <c r="E51" t="s">
        <v>9</v>
      </c>
      <c r="F51" t="s">
        <v>9</v>
      </c>
      <c r="G51">
        <v>29521</v>
      </c>
      <c r="H51" s="5">
        <f>C51/$C$2</f>
        <v>3.9204269195386591E-3</v>
      </c>
      <c r="I51" t="s">
        <v>105</v>
      </c>
    </row>
    <row r="52" spans="1:9" x14ac:dyDescent="0.2">
      <c r="A52" t="s">
        <v>21</v>
      </c>
      <c r="B52">
        <v>3</v>
      </c>
      <c r="C52">
        <v>18</v>
      </c>
      <c r="D52">
        <v>1357</v>
      </c>
      <c r="E52" t="s">
        <v>9</v>
      </c>
      <c r="F52" t="s">
        <v>9</v>
      </c>
      <c r="G52">
        <v>1358</v>
      </c>
      <c r="H52" s="5">
        <f>C52/$C$2</f>
        <v>1.7824623529097211E-5</v>
      </c>
      <c r="I52" t="s">
        <v>69</v>
      </c>
    </row>
    <row r="53" spans="1:9" x14ac:dyDescent="0.2">
      <c r="A53" t="s">
        <v>12</v>
      </c>
      <c r="B53">
        <v>30</v>
      </c>
      <c r="C53">
        <v>184</v>
      </c>
      <c r="D53">
        <v>91061</v>
      </c>
      <c r="E53" t="s">
        <v>9</v>
      </c>
      <c r="F53" t="s">
        <v>9</v>
      </c>
      <c r="G53">
        <v>1385</v>
      </c>
      <c r="H53" s="5">
        <f>C53/$C$2</f>
        <v>1.8220726274188263E-4</v>
      </c>
      <c r="I53" t="s">
        <v>70</v>
      </c>
    </row>
    <row r="54" spans="1:9" x14ac:dyDescent="0.2">
      <c r="A54" t="s">
        <v>19</v>
      </c>
      <c r="B54">
        <v>584</v>
      </c>
      <c r="C54">
        <v>3585</v>
      </c>
      <c r="D54">
        <v>171551</v>
      </c>
      <c r="E54" t="s">
        <v>9</v>
      </c>
      <c r="F54" t="s">
        <v>9</v>
      </c>
      <c r="G54">
        <v>574697</v>
      </c>
      <c r="H54" s="5">
        <f>C54/$C$2</f>
        <v>3.550070852878528E-3</v>
      </c>
      <c r="I54" t="s">
        <v>344</v>
      </c>
    </row>
    <row r="55" spans="1:9" x14ac:dyDescent="0.2">
      <c r="A55" t="s">
        <v>19</v>
      </c>
      <c r="B55">
        <v>514</v>
      </c>
      <c r="C55">
        <v>3155</v>
      </c>
      <c r="D55">
        <v>909930</v>
      </c>
      <c r="E55" t="s">
        <v>9</v>
      </c>
      <c r="F55" t="s">
        <v>9</v>
      </c>
      <c r="G55">
        <v>33024</v>
      </c>
      <c r="H55" s="5">
        <f>C55/$C$2</f>
        <v>3.1242604019056505E-3</v>
      </c>
      <c r="I55" t="s">
        <v>113</v>
      </c>
    </row>
    <row r="56" spans="1:9" x14ac:dyDescent="0.2">
      <c r="A56" t="s">
        <v>21</v>
      </c>
      <c r="B56">
        <v>14</v>
      </c>
      <c r="C56">
        <v>86</v>
      </c>
      <c r="D56">
        <v>1485</v>
      </c>
      <c r="E56" t="s">
        <v>9</v>
      </c>
      <c r="F56" t="s">
        <v>9</v>
      </c>
      <c r="G56">
        <v>1506</v>
      </c>
      <c r="H56" s="5">
        <f>C56/$C$2</f>
        <v>8.5162090194575572E-5</v>
      </c>
      <c r="I56" t="s">
        <v>73</v>
      </c>
    </row>
    <row r="57" spans="1:9" x14ac:dyDescent="0.2">
      <c r="A57" t="s">
        <v>21</v>
      </c>
      <c r="B57">
        <v>132</v>
      </c>
      <c r="C57">
        <v>810</v>
      </c>
      <c r="D57">
        <v>1485</v>
      </c>
      <c r="E57" t="s">
        <v>9</v>
      </c>
      <c r="F57" t="s">
        <v>9</v>
      </c>
      <c r="G57">
        <v>1531</v>
      </c>
      <c r="H57" s="5">
        <f>C57/$C$2</f>
        <v>8.0210805880937452E-4</v>
      </c>
      <c r="I57" t="s">
        <v>74</v>
      </c>
    </row>
    <row r="58" spans="1:9" x14ac:dyDescent="0.2">
      <c r="A58" t="s">
        <v>21</v>
      </c>
      <c r="B58">
        <v>33</v>
      </c>
      <c r="C58">
        <v>203</v>
      </c>
      <c r="D58">
        <v>1485</v>
      </c>
      <c r="E58" t="s">
        <v>9</v>
      </c>
      <c r="F58" t="s">
        <v>9</v>
      </c>
      <c r="G58">
        <v>1535</v>
      </c>
      <c r="H58" s="5">
        <f>C58/$C$2</f>
        <v>2.0102214313370744E-4</v>
      </c>
      <c r="I58" t="s">
        <v>75</v>
      </c>
    </row>
    <row r="59" spans="1:9" x14ac:dyDescent="0.2">
      <c r="A59" t="s">
        <v>21</v>
      </c>
      <c r="B59">
        <v>46</v>
      </c>
      <c r="C59">
        <v>282</v>
      </c>
      <c r="D59">
        <v>1485</v>
      </c>
      <c r="E59" t="s">
        <v>9</v>
      </c>
      <c r="F59" t="s">
        <v>9</v>
      </c>
      <c r="G59">
        <v>1561</v>
      </c>
      <c r="H59" s="5">
        <f>C59/$C$2</f>
        <v>2.7925243528918964E-4</v>
      </c>
      <c r="I59" t="s">
        <v>76</v>
      </c>
    </row>
    <row r="60" spans="1:9" x14ac:dyDescent="0.2">
      <c r="A60" t="s">
        <v>19</v>
      </c>
      <c r="B60">
        <v>473</v>
      </c>
      <c r="C60">
        <v>2903</v>
      </c>
      <c r="D60">
        <v>186803</v>
      </c>
      <c r="E60" t="s">
        <v>9</v>
      </c>
      <c r="F60" t="s">
        <v>9</v>
      </c>
      <c r="G60">
        <v>189330</v>
      </c>
      <c r="H60" s="5">
        <f>C60/$C$2</f>
        <v>2.8747156724982892E-3</v>
      </c>
      <c r="I60" t="s">
        <v>231</v>
      </c>
    </row>
    <row r="61" spans="1:9" x14ac:dyDescent="0.2">
      <c r="A61" t="s">
        <v>21</v>
      </c>
      <c r="B61">
        <v>2</v>
      </c>
      <c r="C61">
        <v>12</v>
      </c>
      <c r="D61">
        <v>1578</v>
      </c>
      <c r="E61" t="s">
        <v>9</v>
      </c>
      <c r="F61" t="s">
        <v>9</v>
      </c>
      <c r="G61">
        <v>1599</v>
      </c>
      <c r="H61" s="5">
        <f>C61/$C$2</f>
        <v>1.1883082352731476E-5</v>
      </c>
      <c r="I61" t="s">
        <v>78</v>
      </c>
    </row>
    <row r="62" spans="1:9" x14ac:dyDescent="0.2">
      <c r="A62" t="s">
        <v>19</v>
      </c>
      <c r="B62">
        <v>421</v>
      </c>
      <c r="C62">
        <v>2584</v>
      </c>
      <c r="D62">
        <v>543</v>
      </c>
      <c r="E62" t="s">
        <v>9</v>
      </c>
      <c r="F62" t="s">
        <v>9</v>
      </c>
      <c r="G62">
        <v>413496</v>
      </c>
      <c r="H62" s="5">
        <f>C62/$C$2</f>
        <v>2.5588237332881776E-3</v>
      </c>
      <c r="I62" t="s">
        <v>313</v>
      </c>
    </row>
    <row r="63" spans="1:9" x14ac:dyDescent="0.2">
      <c r="A63" t="s">
        <v>21</v>
      </c>
      <c r="B63">
        <v>2</v>
      </c>
      <c r="C63">
        <v>12</v>
      </c>
      <c r="D63">
        <v>1678</v>
      </c>
      <c r="E63" t="s">
        <v>9</v>
      </c>
      <c r="F63" t="s">
        <v>9</v>
      </c>
      <c r="G63">
        <v>1680</v>
      </c>
      <c r="H63" s="5">
        <f>C63/$C$2</f>
        <v>1.1883082352731476E-5</v>
      </c>
      <c r="I63" t="s">
        <v>80</v>
      </c>
    </row>
    <row r="64" spans="1:9" x14ac:dyDescent="0.2">
      <c r="A64" t="s">
        <v>21</v>
      </c>
      <c r="B64">
        <v>2</v>
      </c>
      <c r="C64">
        <v>12</v>
      </c>
      <c r="D64">
        <v>1678</v>
      </c>
      <c r="E64" t="s">
        <v>9</v>
      </c>
      <c r="F64" t="s">
        <v>9</v>
      </c>
      <c r="G64">
        <v>1689</v>
      </c>
      <c r="H64" s="5">
        <f>C64/$C$2</f>
        <v>1.1883082352731476E-5</v>
      </c>
      <c r="I64" t="s">
        <v>81</v>
      </c>
    </row>
    <row r="65" spans="1:9" x14ac:dyDescent="0.2">
      <c r="A65" t="s">
        <v>19</v>
      </c>
      <c r="B65">
        <v>405</v>
      </c>
      <c r="C65">
        <v>2486</v>
      </c>
      <c r="D65">
        <v>31979</v>
      </c>
      <c r="E65" t="s">
        <v>9</v>
      </c>
      <c r="F65" t="s">
        <v>9</v>
      </c>
      <c r="G65">
        <v>1485</v>
      </c>
      <c r="H65" s="5">
        <f>C65/$C$2</f>
        <v>2.4617785607408704E-3</v>
      </c>
      <c r="I65" t="s">
        <v>72</v>
      </c>
    </row>
    <row r="66" spans="1:9" x14ac:dyDescent="0.2">
      <c r="A66" t="s">
        <v>57</v>
      </c>
      <c r="B66">
        <v>628</v>
      </c>
      <c r="C66">
        <v>3855</v>
      </c>
      <c r="D66">
        <v>201174</v>
      </c>
      <c r="E66" t="s">
        <v>9</v>
      </c>
      <c r="F66" t="s">
        <v>9</v>
      </c>
      <c r="G66">
        <v>1760</v>
      </c>
      <c r="H66" s="5">
        <f>C66/$C$2</f>
        <v>3.8174402058149862E-3</v>
      </c>
      <c r="I66" t="s">
        <v>83</v>
      </c>
    </row>
    <row r="67" spans="1:9" x14ac:dyDescent="0.2">
      <c r="A67" t="s">
        <v>10</v>
      </c>
      <c r="B67">
        <v>374</v>
      </c>
      <c r="C67">
        <v>2296</v>
      </c>
      <c r="D67">
        <v>131567</v>
      </c>
      <c r="E67" t="s">
        <v>9</v>
      </c>
      <c r="F67" t="s">
        <v>9</v>
      </c>
      <c r="G67">
        <v>2157</v>
      </c>
      <c r="H67" s="5">
        <f>C67/$C$2</f>
        <v>2.273629756822622E-3</v>
      </c>
      <c r="I67" t="s">
        <v>84</v>
      </c>
    </row>
    <row r="68" spans="1:9" x14ac:dyDescent="0.2">
      <c r="A68" t="s">
        <v>12</v>
      </c>
      <c r="B68">
        <v>354</v>
      </c>
      <c r="C68">
        <v>2173</v>
      </c>
      <c r="D68">
        <v>183925</v>
      </c>
      <c r="E68" t="s">
        <v>9</v>
      </c>
      <c r="F68" t="s">
        <v>9</v>
      </c>
      <c r="G68">
        <v>2158</v>
      </c>
      <c r="H68" s="5">
        <f>C68/$C$2</f>
        <v>2.1518281627071244E-3</v>
      </c>
      <c r="I68" t="s">
        <v>85</v>
      </c>
    </row>
    <row r="69" spans="1:9" x14ac:dyDescent="0.2">
      <c r="A69" t="s">
        <v>15</v>
      </c>
      <c r="B69">
        <v>354</v>
      </c>
      <c r="C69">
        <v>2173</v>
      </c>
      <c r="D69">
        <v>2158</v>
      </c>
      <c r="E69" t="s">
        <v>9</v>
      </c>
      <c r="F69" t="s">
        <v>9</v>
      </c>
      <c r="G69">
        <v>2159</v>
      </c>
      <c r="H69" s="5">
        <f>C69/$C$2</f>
        <v>2.1518281627071244E-3</v>
      </c>
      <c r="I69" t="s">
        <v>86</v>
      </c>
    </row>
    <row r="70" spans="1:9" x14ac:dyDescent="0.2">
      <c r="A70" t="s">
        <v>19</v>
      </c>
      <c r="B70">
        <v>398</v>
      </c>
      <c r="C70">
        <v>2443</v>
      </c>
      <c r="D70">
        <v>171551</v>
      </c>
      <c r="E70" t="s">
        <v>9</v>
      </c>
      <c r="F70" t="s">
        <v>9</v>
      </c>
      <c r="G70">
        <v>283168</v>
      </c>
      <c r="H70" s="5">
        <f>C70/$C$2</f>
        <v>2.4191975156435826E-3</v>
      </c>
      <c r="I70" t="s">
        <v>284</v>
      </c>
    </row>
    <row r="71" spans="1:9" x14ac:dyDescent="0.2">
      <c r="A71" t="s">
        <v>21</v>
      </c>
      <c r="B71">
        <v>354</v>
      </c>
      <c r="C71">
        <v>2173</v>
      </c>
      <c r="D71">
        <v>2172</v>
      </c>
      <c r="E71" t="s">
        <v>9</v>
      </c>
      <c r="F71" t="s">
        <v>9</v>
      </c>
      <c r="G71">
        <v>2173</v>
      </c>
      <c r="H71" s="5">
        <f>C71/$C$2</f>
        <v>2.1518281627071244E-3</v>
      </c>
      <c r="I71" t="s">
        <v>88</v>
      </c>
    </row>
    <row r="72" spans="1:9" x14ac:dyDescent="0.2">
      <c r="A72" t="s">
        <v>89</v>
      </c>
      <c r="B72">
        <v>16406</v>
      </c>
      <c r="C72">
        <v>100698</v>
      </c>
      <c r="D72">
        <v>2</v>
      </c>
      <c r="E72" t="s">
        <v>9</v>
      </c>
      <c r="F72" t="s">
        <v>9</v>
      </c>
      <c r="G72">
        <v>2323</v>
      </c>
      <c r="H72" s="5">
        <f>C72/$C$2</f>
        <v>9.9716885562946167E-2</v>
      </c>
      <c r="I72" t="s">
        <v>90</v>
      </c>
    </row>
    <row r="73" spans="1:9" x14ac:dyDescent="0.2">
      <c r="A73" t="s">
        <v>19</v>
      </c>
      <c r="B73">
        <v>354</v>
      </c>
      <c r="C73">
        <v>2173</v>
      </c>
      <c r="D73">
        <v>2159</v>
      </c>
      <c r="E73" t="s">
        <v>9</v>
      </c>
      <c r="F73" t="s">
        <v>9</v>
      </c>
      <c r="G73">
        <v>2172</v>
      </c>
      <c r="H73" s="5">
        <f>C73/$C$2</f>
        <v>2.1518281627071244E-3</v>
      </c>
      <c r="I73" t="s">
        <v>87</v>
      </c>
    </row>
    <row r="74" spans="1:9" x14ac:dyDescent="0.2">
      <c r="A74" t="s">
        <v>19</v>
      </c>
      <c r="B74">
        <v>318</v>
      </c>
      <c r="C74">
        <v>1952</v>
      </c>
      <c r="D74">
        <v>31979</v>
      </c>
      <c r="E74" t="s">
        <v>9</v>
      </c>
      <c r="F74" t="s">
        <v>9</v>
      </c>
      <c r="G74">
        <v>1266</v>
      </c>
      <c r="H74" s="5">
        <f>C74/$C$2</f>
        <v>1.93298139604432E-3</v>
      </c>
      <c r="I74" t="s">
        <v>62</v>
      </c>
    </row>
    <row r="75" spans="1:9" x14ac:dyDescent="0.2">
      <c r="A75" t="s">
        <v>19</v>
      </c>
      <c r="B75">
        <v>275</v>
      </c>
      <c r="C75">
        <v>1688</v>
      </c>
      <c r="D75">
        <v>31953</v>
      </c>
      <c r="E75" t="s">
        <v>9</v>
      </c>
      <c r="F75" t="s">
        <v>9</v>
      </c>
      <c r="G75">
        <v>2701</v>
      </c>
      <c r="H75" s="5">
        <f>C75/$C$2</f>
        <v>1.6715535842842274E-3</v>
      </c>
      <c r="I75" t="s">
        <v>91</v>
      </c>
    </row>
    <row r="76" spans="1:9" x14ac:dyDescent="0.2">
      <c r="A76" t="s">
        <v>89</v>
      </c>
      <c r="B76">
        <v>1229</v>
      </c>
      <c r="C76">
        <v>7543</v>
      </c>
      <c r="D76">
        <v>1</v>
      </c>
      <c r="E76" t="s">
        <v>9</v>
      </c>
      <c r="F76" t="s">
        <v>9</v>
      </c>
      <c r="G76">
        <v>12908</v>
      </c>
      <c r="H76" s="5">
        <f>C76/$C$2</f>
        <v>7.4695075155544596E-3</v>
      </c>
      <c r="I76" t="s">
        <v>94</v>
      </c>
    </row>
    <row r="77" spans="1:9" x14ac:dyDescent="0.2">
      <c r="A77" t="s">
        <v>21</v>
      </c>
      <c r="B77">
        <v>2</v>
      </c>
      <c r="C77">
        <v>12</v>
      </c>
      <c r="D77">
        <v>1678</v>
      </c>
      <c r="E77" t="s">
        <v>9</v>
      </c>
      <c r="F77" t="s">
        <v>9</v>
      </c>
      <c r="G77">
        <v>28025</v>
      </c>
      <c r="H77" s="5">
        <f>C77/$C$2</f>
        <v>1.1883082352731476E-5</v>
      </c>
      <c r="I77" t="s">
        <v>95</v>
      </c>
    </row>
    <row r="78" spans="1:9" x14ac:dyDescent="0.2">
      <c r="A78" t="s">
        <v>19</v>
      </c>
      <c r="B78">
        <v>204</v>
      </c>
      <c r="C78">
        <v>1252</v>
      </c>
      <c r="D78">
        <v>649777</v>
      </c>
      <c r="E78" t="s">
        <v>9</v>
      </c>
      <c r="F78" t="s">
        <v>9</v>
      </c>
      <c r="G78">
        <v>2753</v>
      </c>
      <c r="H78" s="5">
        <f>C78/$C$2</f>
        <v>1.2398015921349839E-3</v>
      </c>
      <c r="I78" t="s">
        <v>93</v>
      </c>
    </row>
    <row r="79" spans="1:9" x14ac:dyDescent="0.2">
      <c r="A79" t="s">
        <v>21</v>
      </c>
      <c r="B79">
        <v>2</v>
      </c>
      <c r="C79">
        <v>12</v>
      </c>
      <c r="D79">
        <v>816</v>
      </c>
      <c r="E79" t="s">
        <v>9</v>
      </c>
      <c r="F79" t="s">
        <v>9</v>
      </c>
      <c r="G79">
        <v>28116</v>
      </c>
      <c r="H79" s="5">
        <f>C79/$C$2</f>
        <v>1.1883082352731476E-5</v>
      </c>
      <c r="I79" t="s">
        <v>97</v>
      </c>
    </row>
    <row r="80" spans="1:9" x14ac:dyDescent="0.2">
      <c r="A80" t="s">
        <v>21</v>
      </c>
      <c r="B80">
        <v>129</v>
      </c>
      <c r="C80">
        <v>792</v>
      </c>
      <c r="D80">
        <v>283168</v>
      </c>
      <c r="E80" t="s">
        <v>9</v>
      </c>
      <c r="F80" t="s">
        <v>9</v>
      </c>
      <c r="G80">
        <v>28118</v>
      </c>
      <c r="H80" s="5">
        <f>C80/$C$2</f>
        <v>7.842834352802773E-4</v>
      </c>
      <c r="I80" t="s">
        <v>98</v>
      </c>
    </row>
    <row r="81" spans="1:9" x14ac:dyDescent="0.2">
      <c r="A81" t="s">
        <v>21</v>
      </c>
      <c r="B81">
        <v>421</v>
      </c>
      <c r="C81">
        <v>2584</v>
      </c>
      <c r="D81">
        <v>413496</v>
      </c>
      <c r="E81" t="s">
        <v>9</v>
      </c>
      <c r="F81" t="s">
        <v>9</v>
      </c>
      <c r="G81">
        <v>28141</v>
      </c>
      <c r="H81" s="5">
        <f>C81/$C$2</f>
        <v>2.5588237332881776E-3</v>
      </c>
      <c r="I81" t="s">
        <v>99</v>
      </c>
    </row>
    <row r="82" spans="1:9" x14ac:dyDescent="0.2">
      <c r="A82" t="s">
        <v>57</v>
      </c>
      <c r="B82">
        <v>237</v>
      </c>
      <c r="C82">
        <v>1455</v>
      </c>
      <c r="D82">
        <v>1224</v>
      </c>
      <c r="E82" t="s">
        <v>9</v>
      </c>
      <c r="F82" t="s">
        <v>9</v>
      </c>
      <c r="G82">
        <v>28211</v>
      </c>
      <c r="H82" s="5">
        <f>C82/$C$2</f>
        <v>1.4408237352686913E-3</v>
      </c>
      <c r="I82" t="s">
        <v>100</v>
      </c>
    </row>
    <row r="83" spans="1:9" x14ac:dyDescent="0.2">
      <c r="A83" t="s">
        <v>57</v>
      </c>
      <c r="B83">
        <v>4147</v>
      </c>
      <c r="C83">
        <v>25454</v>
      </c>
      <c r="D83">
        <v>1224</v>
      </c>
      <c r="E83" t="s">
        <v>9</v>
      </c>
      <c r="F83" t="s">
        <v>9</v>
      </c>
      <c r="G83">
        <v>28216</v>
      </c>
      <c r="H83" s="5">
        <f>C83/$C$2</f>
        <v>2.5205998183868913E-2</v>
      </c>
      <c r="I83" t="s">
        <v>101</v>
      </c>
    </row>
    <row r="84" spans="1:9" x14ac:dyDescent="0.2">
      <c r="A84" t="s">
        <v>57</v>
      </c>
      <c r="B84">
        <v>1482</v>
      </c>
      <c r="C84">
        <v>9096</v>
      </c>
      <c r="D84">
        <v>68525</v>
      </c>
      <c r="E84" t="s">
        <v>9</v>
      </c>
      <c r="F84" t="s">
        <v>9</v>
      </c>
      <c r="G84">
        <v>28221</v>
      </c>
      <c r="H84" s="5">
        <f>C84/$C$2</f>
        <v>9.0073764233704577E-3</v>
      </c>
      <c r="I84" t="s">
        <v>102</v>
      </c>
    </row>
    <row r="85" spans="1:9" x14ac:dyDescent="0.2">
      <c r="A85" t="s">
        <v>50</v>
      </c>
      <c r="B85">
        <v>374</v>
      </c>
      <c r="C85">
        <v>2296</v>
      </c>
      <c r="D85">
        <v>2157</v>
      </c>
      <c r="E85" t="s">
        <v>9</v>
      </c>
      <c r="F85" t="s">
        <v>9</v>
      </c>
      <c r="G85">
        <v>28890</v>
      </c>
      <c r="H85" s="5">
        <f>C85/$C$2</f>
        <v>2.273629756822622E-3</v>
      </c>
      <c r="I85" t="s">
        <v>103</v>
      </c>
    </row>
    <row r="86" spans="1:9" x14ac:dyDescent="0.2">
      <c r="A86" t="s">
        <v>19</v>
      </c>
      <c r="B86">
        <v>186</v>
      </c>
      <c r="C86">
        <v>1142</v>
      </c>
      <c r="D86">
        <v>649777</v>
      </c>
      <c r="E86" t="s">
        <v>9</v>
      </c>
      <c r="F86" t="s">
        <v>9</v>
      </c>
      <c r="G86">
        <v>638847</v>
      </c>
      <c r="H86" s="5">
        <f>C86/$C$2</f>
        <v>1.1308733372349454E-3</v>
      </c>
      <c r="I86" t="s">
        <v>354</v>
      </c>
    </row>
    <row r="87" spans="1:9" x14ac:dyDescent="0.2">
      <c r="A87" t="s">
        <v>19</v>
      </c>
      <c r="B87">
        <v>138</v>
      </c>
      <c r="C87">
        <v>847</v>
      </c>
      <c r="D87">
        <v>76892</v>
      </c>
      <c r="E87" t="s">
        <v>9</v>
      </c>
      <c r="F87" t="s">
        <v>9</v>
      </c>
      <c r="G87">
        <v>41275</v>
      </c>
      <c r="H87" s="5">
        <f>C87/$C$2</f>
        <v>8.3874756273029664E-4</v>
      </c>
      <c r="I87" t="s">
        <v>129</v>
      </c>
    </row>
    <row r="88" spans="1:9" x14ac:dyDescent="0.2">
      <c r="A88" t="s">
        <v>19</v>
      </c>
      <c r="B88">
        <v>135</v>
      </c>
      <c r="C88">
        <v>829</v>
      </c>
      <c r="D88">
        <v>541000</v>
      </c>
      <c r="E88" t="s">
        <v>9</v>
      </c>
      <c r="F88" t="s">
        <v>9</v>
      </c>
      <c r="G88">
        <v>244127</v>
      </c>
      <c r="H88" s="5">
        <f>C88/$C$2</f>
        <v>8.2092293920119942E-4</v>
      </c>
      <c r="I88" t="s">
        <v>269</v>
      </c>
    </row>
    <row r="89" spans="1:9" x14ac:dyDescent="0.2">
      <c r="A89" t="s">
        <v>15</v>
      </c>
      <c r="B89">
        <v>285</v>
      </c>
      <c r="C89">
        <v>1749</v>
      </c>
      <c r="D89">
        <v>85004</v>
      </c>
      <c r="E89" t="s">
        <v>9</v>
      </c>
      <c r="F89" t="s">
        <v>9</v>
      </c>
      <c r="G89">
        <v>31953</v>
      </c>
      <c r="H89" s="5">
        <f>C89/$C$2</f>
        <v>1.7319592529106125E-3</v>
      </c>
      <c r="I89" t="s">
        <v>107</v>
      </c>
    </row>
    <row r="90" spans="1:9" x14ac:dyDescent="0.2">
      <c r="A90" t="s">
        <v>57</v>
      </c>
      <c r="B90">
        <v>1065</v>
      </c>
      <c r="C90">
        <v>6537</v>
      </c>
      <c r="D90">
        <v>544448</v>
      </c>
      <c r="E90" t="s">
        <v>9</v>
      </c>
      <c r="F90" t="s">
        <v>9</v>
      </c>
      <c r="G90">
        <v>31969</v>
      </c>
      <c r="H90" s="5">
        <f>C90/$C$2</f>
        <v>6.473309111650471E-3</v>
      </c>
      <c r="I90" t="s">
        <v>108</v>
      </c>
    </row>
    <row r="91" spans="1:9" x14ac:dyDescent="0.2">
      <c r="A91" t="s">
        <v>15</v>
      </c>
      <c r="B91">
        <v>794</v>
      </c>
      <c r="C91">
        <v>4873</v>
      </c>
      <c r="D91">
        <v>909929</v>
      </c>
      <c r="E91" t="s">
        <v>9</v>
      </c>
      <c r="F91" t="s">
        <v>9</v>
      </c>
      <c r="G91">
        <v>31977</v>
      </c>
      <c r="H91" s="5">
        <f>C91/$C$2</f>
        <v>4.8255216920717065E-3</v>
      </c>
      <c r="I91" t="s">
        <v>109</v>
      </c>
    </row>
    <row r="92" spans="1:9" x14ac:dyDescent="0.2">
      <c r="A92" t="s">
        <v>15</v>
      </c>
      <c r="B92">
        <v>823</v>
      </c>
      <c r="C92">
        <v>5051</v>
      </c>
      <c r="D92">
        <v>186802</v>
      </c>
      <c r="E92" t="s">
        <v>9</v>
      </c>
      <c r="F92" t="s">
        <v>9</v>
      </c>
      <c r="G92">
        <v>31979</v>
      </c>
      <c r="H92" s="5">
        <f>C92/$C$2</f>
        <v>5.0017874136372232E-3</v>
      </c>
      <c r="I92" t="s">
        <v>110</v>
      </c>
    </row>
    <row r="93" spans="1:9" x14ac:dyDescent="0.2">
      <c r="A93" t="s">
        <v>12</v>
      </c>
      <c r="B93">
        <v>17</v>
      </c>
      <c r="C93">
        <v>104</v>
      </c>
      <c r="D93">
        <v>28216</v>
      </c>
      <c r="E93" t="s">
        <v>9</v>
      </c>
      <c r="F93" t="s">
        <v>9</v>
      </c>
      <c r="G93">
        <v>32003</v>
      </c>
      <c r="H93" s="5">
        <f>C93/$C$2</f>
        <v>1.0298671372367278E-4</v>
      </c>
      <c r="I93" t="s">
        <v>111</v>
      </c>
    </row>
    <row r="94" spans="1:9" x14ac:dyDescent="0.2">
      <c r="A94" t="s">
        <v>19</v>
      </c>
      <c r="B94">
        <v>119</v>
      </c>
      <c r="C94">
        <v>730</v>
      </c>
      <c r="D94">
        <v>186803</v>
      </c>
      <c r="E94" t="s">
        <v>9</v>
      </c>
      <c r="F94" t="s">
        <v>9</v>
      </c>
      <c r="G94">
        <v>207244</v>
      </c>
      <c r="H94" s="5">
        <f>C94/$C$2</f>
        <v>7.2288750979116476E-4</v>
      </c>
      <c r="I94" t="s">
        <v>251</v>
      </c>
    </row>
    <row r="95" spans="1:9" x14ac:dyDescent="0.2">
      <c r="A95" t="s">
        <v>19</v>
      </c>
      <c r="B95">
        <v>117</v>
      </c>
      <c r="C95">
        <v>718</v>
      </c>
      <c r="D95">
        <v>75682</v>
      </c>
      <c r="E95" t="s">
        <v>9</v>
      </c>
      <c r="F95" t="s">
        <v>9</v>
      </c>
      <c r="G95">
        <v>846</v>
      </c>
      <c r="H95" s="5">
        <f>C95/$C$2</f>
        <v>7.1100442743843328E-4</v>
      </c>
      <c r="I95" t="s">
        <v>39</v>
      </c>
    </row>
    <row r="96" spans="1:9" x14ac:dyDescent="0.2">
      <c r="A96" t="s">
        <v>21</v>
      </c>
      <c r="B96">
        <v>489</v>
      </c>
      <c r="C96">
        <v>3001</v>
      </c>
      <c r="D96">
        <v>33024</v>
      </c>
      <c r="E96" t="s">
        <v>9</v>
      </c>
      <c r="F96" t="s">
        <v>9</v>
      </c>
      <c r="G96">
        <v>33025</v>
      </c>
      <c r="H96" s="5">
        <f>C96/$C$2</f>
        <v>2.9717608450455964E-3</v>
      </c>
      <c r="I96" t="s">
        <v>114</v>
      </c>
    </row>
    <row r="97" spans="1:9" x14ac:dyDescent="0.2">
      <c r="A97" t="s">
        <v>19</v>
      </c>
      <c r="B97">
        <v>103</v>
      </c>
      <c r="C97">
        <v>632</v>
      </c>
      <c r="D97">
        <v>128827</v>
      </c>
      <c r="E97" t="s">
        <v>9</v>
      </c>
      <c r="F97" t="s">
        <v>9</v>
      </c>
      <c r="G97">
        <v>191303</v>
      </c>
      <c r="H97" s="5">
        <f>C97/$C$2</f>
        <v>6.2584233724385767E-4</v>
      </c>
      <c r="I97" t="s">
        <v>232</v>
      </c>
    </row>
    <row r="98" spans="1:9" x14ac:dyDescent="0.2">
      <c r="A98" t="s">
        <v>89</v>
      </c>
      <c r="B98">
        <v>2</v>
      </c>
      <c r="C98">
        <v>12</v>
      </c>
      <c r="D98">
        <v>119066</v>
      </c>
      <c r="E98" t="s">
        <v>9</v>
      </c>
      <c r="F98" t="s">
        <v>9</v>
      </c>
      <c r="G98">
        <v>33809</v>
      </c>
      <c r="H98" s="5">
        <f>C98/$C$2</f>
        <v>1.1883082352731476E-5</v>
      </c>
      <c r="I98" t="s">
        <v>116</v>
      </c>
    </row>
    <row r="99" spans="1:9" x14ac:dyDescent="0.2">
      <c r="A99" t="s">
        <v>89</v>
      </c>
      <c r="B99">
        <v>2</v>
      </c>
      <c r="C99">
        <v>12</v>
      </c>
      <c r="D99">
        <v>118884</v>
      </c>
      <c r="E99" t="s">
        <v>9</v>
      </c>
      <c r="F99" t="s">
        <v>9</v>
      </c>
      <c r="G99">
        <v>33811</v>
      </c>
      <c r="H99" s="5">
        <f>C99/$C$2</f>
        <v>1.1883082352731476E-5</v>
      </c>
      <c r="I99" t="s">
        <v>117</v>
      </c>
    </row>
    <row r="100" spans="1:9" x14ac:dyDescent="0.2">
      <c r="A100" t="s">
        <v>15</v>
      </c>
      <c r="B100">
        <v>2804</v>
      </c>
      <c r="C100">
        <v>17211</v>
      </c>
      <c r="D100">
        <v>186826</v>
      </c>
      <c r="E100" t="s">
        <v>9</v>
      </c>
      <c r="F100" t="s">
        <v>9</v>
      </c>
      <c r="G100">
        <v>33958</v>
      </c>
      <c r="H100" s="5">
        <f>C100/$C$2</f>
        <v>1.7043310864405119E-2</v>
      </c>
      <c r="I100" t="s">
        <v>118</v>
      </c>
    </row>
    <row r="101" spans="1:9" x14ac:dyDescent="0.2">
      <c r="A101" t="s">
        <v>19</v>
      </c>
      <c r="B101">
        <v>94</v>
      </c>
      <c r="C101">
        <v>577</v>
      </c>
      <c r="D101">
        <v>31979</v>
      </c>
      <c r="E101" t="s">
        <v>9</v>
      </c>
      <c r="F101" t="s">
        <v>9</v>
      </c>
      <c r="G101">
        <v>653683</v>
      </c>
      <c r="H101" s="5">
        <f>C101/$C$2</f>
        <v>5.7137820979383843E-4</v>
      </c>
      <c r="I101" t="s">
        <v>361</v>
      </c>
    </row>
    <row r="102" spans="1:9" x14ac:dyDescent="0.2">
      <c r="A102" t="s">
        <v>21</v>
      </c>
      <c r="B102">
        <v>1202</v>
      </c>
      <c r="C102">
        <v>7378</v>
      </c>
      <c r="D102">
        <v>35832</v>
      </c>
      <c r="E102" t="s">
        <v>9</v>
      </c>
      <c r="F102" t="s">
        <v>9</v>
      </c>
      <c r="G102">
        <v>35833</v>
      </c>
      <c r="H102" s="5">
        <f>C102/$C$2</f>
        <v>7.3061151332044017E-3</v>
      </c>
      <c r="I102" t="s">
        <v>120</v>
      </c>
    </row>
    <row r="103" spans="1:9" x14ac:dyDescent="0.2">
      <c r="A103" t="s">
        <v>21</v>
      </c>
      <c r="B103">
        <v>63</v>
      </c>
      <c r="C103">
        <v>387</v>
      </c>
      <c r="D103">
        <v>1730</v>
      </c>
      <c r="E103" t="s">
        <v>9</v>
      </c>
      <c r="F103" t="s">
        <v>9</v>
      </c>
      <c r="G103">
        <v>39484</v>
      </c>
      <c r="H103" s="5">
        <f>C103/$C$2</f>
        <v>3.8322940587559009E-4</v>
      </c>
      <c r="I103" t="s">
        <v>121</v>
      </c>
    </row>
    <row r="104" spans="1:9" x14ac:dyDescent="0.2">
      <c r="A104" t="s">
        <v>21</v>
      </c>
      <c r="B104">
        <v>2</v>
      </c>
      <c r="C104">
        <v>12</v>
      </c>
      <c r="D104">
        <v>1730</v>
      </c>
      <c r="E104" t="s">
        <v>9</v>
      </c>
      <c r="F104" t="s">
        <v>9</v>
      </c>
      <c r="G104">
        <v>39488</v>
      </c>
      <c r="H104" s="5">
        <f>C104/$C$2</f>
        <v>1.1883082352731476E-5</v>
      </c>
      <c r="I104" t="s">
        <v>122</v>
      </c>
    </row>
    <row r="105" spans="1:9" x14ac:dyDescent="0.2">
      <c r="A105" t="s">
        <v>21</v>
      </c>
      <c r="B105">
        <v>542</v>
      </c>
      <c r="C105">
        <v>3327</v>
      </c>
      <c r="D105">
        <v>1730</v>
      </c>
      <c r="E105" t="s">
        <v>9</v>
      </c>
      <c r="F105" t="s">
        <v>9</v>
      </c>
      <c r="G105">
        <v>39492</v>
      </c>
      <c r="H105" s="5">
        <f>C105/$C$2</f>
        <v>3.2945845822948015E-3</v>
      </c>
      <c r="I105" t="s">
        <v>123</v>
      </c>
    </row>
    <row r="106" spans="1:9" x14ac:dyDescent="0.2">
      <c r="A106" t="s">
        <v>89</v>
      </c>
      <c r="B106">
        <v>194</v>
      </c>
      <c r="C106">
        <v>1191</v>
      </c>
      <c r="D106">
        <v>186813</v>
      </c>
      <c r="E106" t="s">
        <v>9</v>
      </c>
      <c r="F106" t="s">
        <v>9</v>
      </c>
      <c r="G106">
        <v>39779</v>
      </c>
      <c r="H106" s="5">
        <f>C106/$C$2</f>
        <v>1.179395923508599E-3</v>
      </c>
      <c r="I106" t="s">
        <v>124</v>
      </c>
    </row>
    <row r="107" spans="1:9" x14ac:dyDescent="0.2">
      <c r="A107" t="s">
        <v>19</v>
      </c>
      <c r="B107">
        <v>82</v>
      </c>
      <c r="C107">
        <v>503</v>
      </c>
      <c r="D107">
        <v>41295</v>
      </c>
      <c r="E107" t="s">
        <v>9</v>
      </c>
      <c r="F107" t="s">
        <v>9</v>
      </c>
      <c r="G107">
        <v>168934</v>
      </c>
      <c r="H107" s="5">
        <f>C107/$C$2</f>
        <v>4.980992019519943E-4</v>
      </c>
      <c r="I107" t="s">
        <v>208</v>
      </c>
    </row>
    <row r="108" spans="1:9" x14ac:dyDescent="0.2">
      <c r="A108" t="s">
        <v>21</v>
      </c>
      <c r="B108">
        <v>810</v>
      </c>
      <c r="C108">
        <v>4972</v>
      </c>
      <c r="D108">
        <v>1263</v>
      </c>
      <c r="E108" t="s">
        <v>9</v>
      </c>
      <c r="F108" t="s">
        <v>9</v>
      </c>
      <c r="G108">
        <v>40518</v>
      </c>
      <c r="H108" s="5">
        <f>C108/$C$2</f>
        <v>4.9235571214817407E-3</v>
      </c>
      <c r="I108" t="s">
        <v>126</v>
      </c>
    </row>
    <row r="109" spans="1:9" x14ac:dyDescent="0.2">
      <c r="A109" t="s">
        <v>21</v>
      </c>
      <c r="B109">
        <v>588</v>
      </c>
      <c r="C109">
        <v>3609</v>
      </c>
      <c r="D109">
        <v>572511</v>
      </c>
      <c r="E109" t="s">
        <v>9</v>
      </c>
      <c r="F109" t="s">
        <v>9</v>
      </c>
      <c r="G109">
        <v>40520</v>
      </c>
      <c r="H109" s="5">
        <f>C109/$C$2</f>
        <v>3.573837017583991E-3</v>
      </c>
      <c r="I109" t="s">
        <v>127</v>
      </c>
    </row>
    <row r="110" spans="1:9" x14ac:dyDescent="0.2">
      <c r="A110" t="s">
        <v>19</v>
      </c>
      <c r="B110">
        <v>79</v>
      </c>
      <c r="C110">
        <v>485</v>
      </c>
      <c r="D110">
        <v>216572</v>
      </c>
      <c r="E110" t="s">
        <v>9</v>
      </c>
      <c r="F110" t="s">
        <v>9</v>
      </c>
      <c r="G110">
        <v>459786</v>
      </c>
      <c r="H110" s="5">
        <f>C110/$C$2</f>
        <v>4.8027457842289713E-4</v>
      </c>
      <c r="I110" t="s">
        <v>321</v>
      </c>
    </row>
    <row r="111" spans="1:9" x14ac:dyDescent="0.2">
      <c r="A111" t="s">
        <v>19</v>
      </c>
      <c r="B111">
        <v>65</v>
      </c>
      <c r="C111">
        <v>399</v>
      </c>
      <c r="D111">
        <v>186807</v>
      </c>
      <c r="E111" t="s">
        <v>9</v>
      </c>
      <c r="F111" t="s">
        <v>9</v>
      </c>
      <c r="G111">
        <v>2740</v>
      </c>
      <c r="H111" s="5">
        <f>C111/$C$2</f>
        <v>3.9511248822832152E-4</v>
      </c>
      <c r="I111" t="s">
        <v>92</v>
      </c>
    </row>
    <row r="112" spans="1:9" x14ac:dyDescent="0.2">
      <c r="A112" t="s">
        <v>15</v>
      </c>
      <c r="B112">
        <v>85</v>
      </c>
      <c r="C112">
        <v>522</v>
      </c>
      <c r="D112">
        <v>204441</v>
      </c>
      <c r="E112" t="s">
        <v>9</v>
      </c>
      <c r="F112" t="s">
        <v>9</v>
      </c>
      <c r="G112">
        <v>41295</v>
      </c>
      <c r="H112" s="5">
        <f>C112/$C$2</f>
        <v>5.169140823438192E-4</v>
      </c>
      <c r="I112" t="s">
        <v>130</v>
      </c>
    </row>
    <row r="113" spans="1:9" x14ac:dyDescent="0.2">
      <c r="A113" t="s">
        <v>19</v>
      </c>
      <c r="B113">
        <v>60</v>
      </c>
      <c r="C113">
        <v>368</v>
      </c>
      <c r="D113">
        <v>909930</v>
      </c>
      <c r="E113" t="s">
        <v>9</v>
      </c>
      <c r="F113" t="s">
        <v>9</v>
      </c>
      <c r="G113">
        <v>904</v>
      </c>
      <c r="H113" s="5">
        <f>C113/$C$2</f>
        <v>3.6441452548376525E-4</v>
      </c>
      <c r="I113" t="s">
        <v>45</v>
      </c>
    </row>
    <row r="114" spans="1:9" x14ac:dyDescent="0.2">
      <c r="A114" t="s">
        <v>21</v>
      </c>
      <c r="B114">
        <v>2</v>
      </c>
      <c r="C114">
        <v>12</v>
      </c>
      <c r="D114">
        <v>43994</v>
      </c>
      <c r="E114" t="s">
        <v>9</v>
      </c>
      <c r="F114" t="s">
        <v>9</v>
      </c>
      <c r="G114">
        <v>43995</v>
      </c>
      <c r="H114" s="5">
        <f>C114/$C$2</f>
        <v>1.1883082352731476E-5</v>
      </c>
      <c r="I114" t="s">
        <v>132</v>
      </c>
    </row>
    <row r="115" spans="1:9" x14ac:dyDescent="0.2">
      <c r="A115" t="s">
        <v>89</v>
      </c>
      <c r="B115">
        <v>101</v>
      </c>
      <c r="C115">
        <v>620</v>
      </c>
      <c r="D115">
        <v>28221</v>
      </c>
      <c r="E115" t="s">
        <v>9</v>
      </c>
      <c r="F115" t="s">
        <v>9</v>
      </c>
      <c r="G115">
        <v>45456</v>
      </c>
      <c r="H115" s="5">
        <f>C115/$C$2</f>
        <v>6.1395925489112619E-4</v>
      </c>
      <c r="I115" t="s">
        <v>133</v>
      </c>
    </row>
    <row r="116" spans="1:9" x14ac:dyDescent="0.2">
      <c r="A116" t="s">
        <v>19</v>
      </c>
      <c r="B116">
        <v>51</v>
      </c>
      <c r="C116">
        <v>313</v>
      </c>
      <c r="D116">
        <v>84107</v>
      </c>
      <c r="E116" t="s">
        <v>9</v>
      </c>
      <c r="F116" t="s">
        <v>9</v>
      </c>
      <c r="G116">
        <v>102106</v>
      </c>
      <c r="H116" s="5">
        <f>C116/$C$2</f>
        <v>3.0995039803374596E-4</v>
      </c>
      <c r="I116" t="s">
        <v>182</v>
      </c>
    </row>
    <row r="117" spans="1:9" x14ac:dyDescent="0.2">
      <c r="A117" t="s">
        <v>21</v>
      </c>
      <c r="B117">
        <v>548</v>
      </c>
      <c r="C117">
        <v>3364</v>
      </c>
      <c r="D117">
        <v>1263</v>
      </c>
      <c r="E117" t="s">
        <v>9</v>
      </c>
      <c r="F117" t="s">
        <v>9</v>
      </c>
      <c r="G117">
        <v>46228</v>
      </c>
      <c r="H117" s="5">
        <f>C117/$C$2</f>
        <v>3.3312240862157236E-3</v>
      </c>
      <c r="I117" t="s">
        <v>135</v>
      </c>
    </row>
    <row r="118" spans="1:9" x14ac:dyDescent="0.2">
      <c r="A118" t="s">
        <v>21</v>
      </c>
      <c r="B118">
        <v>1263</v>
      </c>
      <c r="C118">
        <v>7752</v>
      </c>
      <c r="D118">
        <v>375288</v>
      </c>
      <c r="E118" t="s">
        <v>9</v>
      </c>
      <c r="F118" t="s">
        <v>9</v>
      </c>
      <c r="G118">
        <v>46503</v>
      </c>
      <c r="H118" s="5">
        <f>C118/$C$2</f>
        <v>7.6764711998645327E-3</v>
      </c>
      <c r="I118" t="s">
        <v>136</v>
      </c>
    </row>
    <row r="119" spans="1:9" x14ac:dyDescent="0.2">
      <c r="A119" t="s">
        <v>21</v>
      </c>
      <c r="B119">
        <v>47</v>
      </c>
      <c r="C119">
        <v>288</v>
      </c>
      <c r="D119">
        <v>1485</v>
      </c>
      <c r="E119" t="s">
        <v>9</v>
      </c>
      <c r="F119" t="s">
        <v>9</v>
      </c>
      <c r="G119">
        <v>46867</v>
      </c>
      <c r="H119" s="5">
        <f>C119/$C$2</f>
        <v>2.8519397646555538E-4</v>
      </c>
      <c r="I119" t="s">
        <v>137</v>
      </c>
    </row>
    <row r="120" spans="1:9" x14ac:dyDescent="0.2">
      <c r="A120" t="s">
        <v>21</v>
      </c>
      <c r="B120">
        <v>3</v>
      </c>
      <c r="C120">
        <v>18</v>
      </c>
      <c r="D120">
        <v>816</v>
      </c>
      <c r="E120" t="s">
        <v>9</v>
      </c>
      <c r="F120" t="s">
        <v>9</v>
      </c>
      <c r="G120">
        <v>47678</v>
      </c>
      <c r="H120" s="5">
        <f>C120/$C$2</f>
        <v>1.7824623529097211E-5</v>
      </c>
      <c r="I120" t="s">
        <v>138</v>
      </c>
    </row>
    <row r="121" spans="1:9" x14ac:dyDescent="0.2">
      <c r="A121" t="s">
        <v>89</v>
      </c>
      <c r="B121">
        <v>9</v>
      </c>
      <c r="C121">
        <v>55</v>
      </c>
      <c r="D121">
        <v>1239</v>
      </c>
      <c r="E121" t="s">
        <v>9</v>
      </c>
      <c r="F121" t="s">
        <v>9</v>
      </c>
      <c r="G121">
        <v>47928</v>
      </c>
      <c r="H121" s="5">
        <f>C121/$C$2</f>
        <v>5.446412745001926E-5</v>
      </c>
      <c r="I121" t="s">
        <v>139</v>
      </c>
    </row>
    <row r="122" spans="1:9" x14ac:dyDescent="0.2">
      <c r="A122" t="s">
        <v>12</v>
      </c>
      <c r="B122">
        <v>1575</v>
      </c>
      <c r="C122">
        <v>9667</v>
      </c>
      <c r="D122">
        <v>203494</v>
      </c>
      <c r="E122" t="s">
        <v>9</v>
      </c>
      <c r="F122" t="s">
        <v>9</v>
      </c>
      <c r="G122">
        <v>48461</v>
      </c>
      <c r="H122" s="5">
        <f>C122/$C$2</f>
        <v>9.5728130919879306E-3</v>
      </c>
      <c r="I122" t="s">
        <v>140</v>
      </c>
    </row>
    <row r="123" spans="1:9" x14ac:dyDescent="0.2">
      <c r="A123" t="s">
        <v>89</v>
      </c>
      <c r="B123">
        <v>17</v>
      </c>
      <c r="C123">
        <v>104</v>
      </c>
      <c r="D123">
        <v>2</v>
      </c>
      <c r="E123" t="s">
        <v>9</v>
      </c>
      <c r="F123" t="s">
        <v>9</v>
      </c>
      <c r="G123">
        <v>48479</v>
      </c>
      <c r="H123" s="5">
        <f>C123/$C$2</f>
        <v>1.0298671372367278E-4</v>
      </c>
      <c r="I123" t="s">
        <v>139</v>
      </c>
    </row>
    <row r="124" spans="1:9" x14ac:dyDescent="0.2">
      <c r="A124" t="s">
        <v>89</v>
      </c>
      <c r="B124">
        <v>16404</v>
      </c>
      <c r="C124">
        <v>100686</v>
      </c>
      <c r="D124">
        <v>2323</v>
      </c>
      <c r="E124" t="s">
        <v>9</v>
      </c>
      <c r="F124" t="s">
        <v>9</v>
      </c>
      <c r="G124">
        <v>49928</v>
      </c>
      <c r="H124" s="5">
        <f>C124/$C$2</f>
        <v>9.9705002480593441E-2</v>
      </c>
      <c r="I124" t="s">
        <v>141</v>
      </c>
    </row>
    <row r="125" spans="1:9" x14ac:dyDescent="0.2">
      <c r="A125" t="s">
        <v>89</v>
      </c>
      <c r="B125">
        <v>2</v>
      </c>
      <c r="C125">
        <v>12</v>
      </c>
      <c r="D125">
        <v>186802</v>
      </c>
      <c r="E125" t="s">
        <v>9</v>
      </c>
      <c r="F125" t="s">
        <v>9</v>
      </c>
      <c r="G125">
        <v>50559</v>
      </c>
      <c r="H125" s="5">
        <f>C125/$C$2</f>
        <v>1.1883082352731476E-5</v>
      </c>
      <c r="I125" t="s">
        <v>139</v>
      </c>
    </row>
    <row r="126" spans="1:9" x14ac:dyDescent="0.2">
      <c r="A126" t="s">
        <v>142</v>
      </c>
      <c r="B126">
        <v>1615</v>
      </c>
      <c r="C126">
        <v>9913</v>
      </c>
      <c r="D126">
        <v>2</v>
      </c>
      <c r="E126" t="s">
        <v>9</v>
      </c>
      <c r="F126" t="s">
        <v>9</v>
      </c>
      <c r="G126">
        <v>51290</v>
      </c>
      <c r="H126" s="5">
        <f>C126/$C$2</f>
        <v>9.8164162802189259E-3</v>
      </c>
      <c r="I126" t="s">
        <v>143</v>
      </c>
    </row>
    <row r="127" spans="1:9" x14ac:dyDescent="0.2">
      <c r="A127" t="s">
        <v>19</v>
      </c>
      <c r="B127">
        <v>50</v>
      </c>
      <c r="C127">
        <v>307</v>
      </c>
      <c r="D127">
        <v>186813</v>
      </c>
      <c r="E127" t="s">
        <v>9</v>
      </c>
      <c r="F127" t="s">
        <v>9</v>
      </c>
      <c r="G127">
        <v>946234</v>
      </c>
      <c r="H127" s="5">
        <f>C127/$C$2</f>
        <v>3.0400885685738022E-4</v>
      </c>
      <c r="I127" t="s">
        <v>383</v>
      </c>
    </row>
    <row r="128" spans="1:9" x14ac:dyDescent="0.2">
      <c r="A128" t="s">
        <v>21</v>
      </c>
      <c r="B128">
        <v>3</v>
      </c>
      <c r="C128">
        <v>18</v>
      </c>
      <c r="D128">
        <v>872</v>
      </c>
      <c r="E128" t="s">
        <v>9</v>
      </c>
      <c r="F128" t="s">
        <v>9</v>
      </c>
      <c r="G128">
        <v>54565</v>
      </c>
      <c r="H128" s="5">
        <f>C128/$C$2</f>
        <v>1.7824623529097211E-5</v>
      </c>
      <c r="I128" t="s">
        <v>145</v>
      </c>
    </row>
    <row r="129" spans="1:9" x14ac:dyDescent="0.2">
      <c r="A129" t="s">
        <v>50</v>
      </c>
      <c r="B129">
        <v>80</v>
      </c>
      <c r="C129">
        <v>491</v>
      </c>
      <c r="D129">
        <v>131550</v>
      </c>
      <c r="E129" t="s">
        <v>9</v>
      </c>
      <c r="F129" t="s">
        <v>9</v>
      </c>
      <c r="G129">
        <v>57723</v>
      </c>
      <c r="H129" s="5">
        <f>C129/$C$2</f>
        <v>4.8621611959926287E-4</v>
      </c>
      <c r="I129" t="s">
        <v>146</v>
      </c>
    </row>
    <row r="130" spans="1:9" x14ac:dyDescent="0.2">
      <c r="A130" t="s">
        <v>19</v>
      </c>
      <c r="B130">
        <v>48</v>
      </c>
      <c r="C130">
        <v>295</v>
      </c>
      <c r="D130">
        <v>1300</v>
      </c>
      <c r="E130" t="s">
        <v>9</v>
      </c>
      <c r="F130" t="s">
        <v>9</v>
      </c>
      <c r="G130">
        <v>1301</v>
      </c>
      <c r="H130" s="5">
        <f>C130/$C$2</f>
        <v>2.9212577450464874E-4</v>
      </c>
      <c r="I130" t="s">
        <v>65</v>
      </c>
    </row>
    <row r="131" spans="1:9" x14ac:dyDescent="0.2">
      <c r="A131" t="s">
        <v>21</v>
      </c>
      <c r="B131">
        <v>5</v>
      </c>
      <c r="C131">
        <v>31</v>
      </c>
      <c r="D131">
        <v>61170</v>
      </c>
      <c r="E131" t="s">
        <v>9</v>
      </c>
      <c r="F131" t="s">
        <v>9</v>
      </c>
      <c r="G131">
        <v>61171</v>
      </c>
      <c r="H131" s="5">
        <f>C131/$C$2</f>
        <v>3.0697962744556312E-5</v>
      </c>
      <c r="I131" t="s">
        <v>148</v>
      </c>
    </row>
    <row r="132" spans="1:9" x14ac:dyDescent="0.2">
      <c r="A132" t="s">
        <v>89</v>
      </c>
      <c r="B132">
        <v>2</v>
      </c>
      <c r="C132">
        <v>12</v>
      </c>
      <c r="D132">
        <v>79880</v>
      </c>
      <c r="E132" t="s">
        <v>9</v>
      </c>
      <c r="F132" t="s">
        <v>9</v>
      </c>
      <c r="G132">
        <v>66692</v>
      </c>
      <c r="H132" s="5">
        <f>C132/$C$2</f>
        <v>1.1883082352731476E-5</v>
      </c>
      <c r="I132" t="s">
        <v>149</v>
      </c>
    </row>
    <row r="133" spans="1:9" x14ac:dyDescent="0.2">
      <c r="A133" t="s">
        <v>50</v>
      </c>
      <c r="B133">
        <v>2</v>
      </c>
      <c r="C133">
        <v>12</v>
      </c>
      <c r="D133">
        <v>2323</v>
      </c>
      <c r="E133" t="s">
        <v>9</v>
      </c>
      <c r="F133" t="s">
        <v>9</v>
      </c>
      <c r="G133">
        <v>67820</v>
      </c>
      <c r="H133" s="5">
        <f>C133/$C$2</f>
        <v>1.1883082352731476E-5</v>
      </c>
      <c r="I133" t="s">
        <v>150</v>
      </c>
    </row>
    <row r="134" spans="1:9" x14ac:dyDescent="0.2">
      <c r="A134" t="s">
        <v>19</v>
      </c>
      <c r="B134">
        <v>43</v>
      </c>
      <c r="C134">
        <v>264</v>
      </c>
      <c r="D134">
        <v>84107</v>
      </c>
      <c r="E134" t="s">
        <v>9</v>
      </c>
      <c r="F134" t="s">
        <v>9</v>
      </c>
      <c r="G134">
        <v>447020</v>
      </c>
      <c r="H134" s="5">
        <f>C134/$C$2</f>
        <v>2.6142781176009247E-4</v>
      </c>
      <c r="I134" t="s">
        <v>317</v>
      </c>
    </row>
    <row r="135" spans="1:9" x14ac:dyDescent="0.2">
      <c r="A135" t="s">
        <v>12</v>
      </c>
      <c r="B135">
        <v>5</v>
      </c>
      <c r="C135">
        <v>31</v>
      </c>
      <c r="D135">
        <v>186801</v>
      </c>
      <c r="E135" t="s">
        <v>9</v>
      </c>
      <c r="F135" t="s">
        <v>9</v>
      </c>
      <c r="G135">
        <v>68295</v>
      </c>
      <c r="H135" s="5">
        <f>C135/$C$2</f>
        <v>3.0697962744556312E-5</v>
      </c>
      <c r="I135" t="s">
        <v>152</v>
      </c>
    </row>
    <row r="136" spans="1:9" x14ac:dyDescent="0.2">
      <c r="A136" t="s">
        <v>15</v>
      </c>
      <c r="B136">
        <v>4</v>
      </c>
      <c r="C136">
        <v>25</v>
      </c>
      <c r="D136">
        <v>186802</v>
      </c>
      <c r="E136" t="s">
        <v>9</v>
      </c>
      <c r="F136" t="s">
        <v>9</v>
      </c>
      <c r="G136">
        <v>68298</v>
      </c>
      <c r="H136" s="5">
        <f>C136/$C$2</f>
        <v>2.4756421568190572E-5</v>
      </c>
      <c r="I136" t="s">
        <v>153</v>
      </c>
    </row>
    <row r="137" spans="1:9" x14ac:dyDescent="0.2">
      <c r="A137" t="s">
        <v>142</v>
      </c>
      <c r="B137">
        <v>22379</v>
      </c>
      <c r="C137">
        <v>137360</v>
      </c>
      <c r="D137">
        <v>2</v>
      </c>
      <c r="E137" t="s">
        <v>9</v>
      </c>
      <c r="F137" t="s">
        <v>9</v>
      </c>
      <c r="G137">
        <v>68336</v>
      </c>
      <c r="H137" s="5">
        <f>C137/$C$2</f>
        <v>0.13602168266426629</v>
      </c>
      <c r="I137" t="s">
        <v>154</v>
      </c>
    </row>
    <row r="138" spans="1:9" x14ac:dyDescent="0.2">
      <c r="A138" t="s">
        <v>155</v>
      </c>
      <c r="B138">
        <v>1482</v>
      </c>
      <c r="C138">
        <v>9096</v>
      </c>
      <c r="D138">
        <v>1224</v>
      </c>
      <c r="E138" t="s">
        <v>9</v>
      </c>
      <c r="F138" t="s">
        <v>9</v>
      </c>
      <c r="G138">
        <v>68525</v>
      </c>
      <c r="H138" s="5">
        <f>C138/$C$2</f>
        <v>9.0073764233704577E-3</v>
      </c>
      <c r="I138" t="s">
        <v>156</v>
      </c>
    </row>
    <row r="139" spans="1:9" x14ac:dyDescent="0.2">
      <c r="A139" t="s">
        <v>15</v>
      </c>
      <c r="B139">
        <v>2</v>
      </c>
      <c r="C139">
        <v>12</v>
      </c>
      <c r="D139">
        <v>356</v>
      </c>
      <c r="E139" t="s">
        <v>9</v>
      </c>
      <c r="F139" t="s">
        <v>9</v>
      </c>
      <c r="G139">
        <v>69277</v>
      </c>
      <c r="H139" s="5">
        <f>C139/$C$2</f>
        <v>1.1883082352731476E-5</v>
      </c>
      <c r="I139" t="s">
        <v>157</v>
      </c>
    </row>
    <row r="140" spans="1:9" x14ac:dyDescent="0.2">
      <c r="A140" t="s">
        <v>12</v>
      </c>
      <c r="B140">
        <v>2</v>
      </c>
      <c r="C140">
        <v>12</v>
      </c>
      <c r="D140">
        <v>1236</v>
      </c>
      <c r="E140" t="s">
        <v>9</v>
      </c>
      <c r="F140" t="s">
        <v>9</v>
      </c>
      <c r="G140">
        <v>72273</v>
      </c>
      <c r="H140" s="5">
        <f>C140/$C$2</f>
        <v>1.1883082352731476E-5</v>
      </c>
      <c r="I140" t="s">
        <v>158</v>
      </c>
    </row>
    <row r="141" spans="1:9" x14ac:dyDescent="0.2">
      <c r="A141" t="s">
        <v>12</v>
      </c>
      <c r="B141">
        <v>4</v>
      </c>
      <c r="C141">
        <v>25</v>
      </c>
      <c r="D141">
        <v>1236</v>
      </c>
      <c r="E141" t="s">
        <v>9</v>
      </c>
      <c r="F141" t="s">
        <v>9</v>
      </c>
      <c r="G141">
        <v>72274</v>
      </c>
      <c r="H141" s="5">
        <f>C141/$C$2</f>
        <v>2.4756421568190572E-5</v>
      </c>
      <c r="I141" t="s">
        <v>159</v>
      </c>
    </row>
    <row r="142" spans="1:9" x14ac:dyDescent="0.2">
      <c r="A142" t="s">
        <v>50</v>
      </c>
      <c r="B142">
        <v>1575</v>
      </c>
      <c r="C142">
        <v>9667</v>
      </c>
      <c r="D142">
        <v>51290</v>
      </c>
      <c r="E142" t="s">
        <v>160</v>
      </c>
      <c r="F142" t="s">
        <v>9</v>
      </c>
      <c r="G142">
        <v>74201</v>
      </c>
      <c r="H142" s="5">
        <f>C142/$C$2</f>
        <v>9.5728130919879306E-3</v>
      </c>
      <c r="I142" t="s">
        <v>161</v>
      </c>
    </row>
    <row r="143" spans="1:9" x14ac:dyDescent="0.2">
      <c r="A143" t="s">
        <v>15</v>
      </c>
      <c r="B143">
        <v>2071</v>
      </c>
      <c r="C143">
        <v>12712</v>
      </c>
      <c r="D143">
        <v>80840</v>
      </c>
      <c r="E143" t="s">
        <v>9</v>
      </c>
      <c r="F143" t="s">
        <v>9</v>
      </c>
      <c r="G143">
        <v>75682</v>
      </c>
      <c r="H143" s="5">
        <f>C143/$C$2</f>
        <v>1.2588145238993542E-2</v>
      </c>
      <c r="I143" t="s">
        <v>162</v>
      </c>
    </row>
    <row r="144" spans="1:9" x14ac:dyDescent="0.2">
      <c r="A144" t="s">
        <v>15</v>
      </c>
      <c r="B144">
        <v>138</v>
      </c>
      <c r="C144">
        <v>847</v>
      </c>
      <c r="D144">
        <v>204458</v>
      </c>
      <c r="E144" t="s">
        <v>9</v>
      </c>
      <c r="F144" t="s">
        <v>9</v>
      </c>
      <c r="G144">
        <v>76892</v>
      </c>
      <c r="H144" s="5">
        <f>C144/$C$2</f>
        <v>8.3874756273029664E-4</v>
      </c>
      <c r="I144" t="s">
        <v>163</v>
      </c>
    </row>
    <row r="145" spans="1:9" x14ac:dyDescent="0.2">
      <c r="A145" t="s">
        <v>21</v>
      </c>
      <c r="B145">
        <v>2</v>
      </c>
      <c r="C145">
        <v>12</v>
      </c>
      <c r="D145">
        <v>1386</v>
      </c>
      <c r="E145" t="s">
        <v>9</v>
      </c>
      <c r="F145" t="s">
        <v>9</v>
      </c>
      <c r="G145">
        <v>79880</v>
      </c>
      <c r="H145" s="5">
        <f>C145/$C$2</f>
        <v>1.1883082352731476E-5</v>
      </c>
      <c r="I145" t="s">
        <v>164</v>
      </c>
    </row>
    <row r="146" spans="1:9" x14ac:dyDescent="0.2">
      <c r="A146" t="s">
        <v>12</v>
      </c>
      <c r="B146">
        <v>4112</v>
      </c>
      <c r="C146">
        <v>25239</v>
      </c>
      <c r="D146">
        <v>28216</v>
      </c>
      <c r="E146" t="s">
        <v>9</v>
      </c>
      <c r="F146" t="s">
        <v>9</v>
      </c>
      <c r="G146">
        <v>80840</v>
      </c>
      <c r="H146" s="5">
        <f>C146/$C$2</f>
        <v>2.4993092958382476E-2</v>
      </c>
      <c r="I146" t="s">
        <v>165</v>
      </c>
    </row>
    <row r="147" spans="1:9" x14ac:dyDescent="0.2">
      <c r="A147" t="s">
        <v>15</v>
      </c>
      <c r="B147">
        <v>5</v>
      </c>
      <c r="C147">
        <v>31</v>
      </c>
      <c r="D147">
        <v>80840</v>
      </c>
      <c r="E147" t="s">
        <v>9</v>
      </c>
      <c r="F147" t="s">
        <v>9</v>
      </c>
      <c r="G147">
        <v>80864</v>
      </c>
      <c r="H147" s="5">
        <f>C147/$C$2</f>
        <v>3.0697962744556312E-5</v>
      </c>
      <c r="I147" t="s">
        <v>166</v>
      </c>
    </row>
    <row r="148" spans="1:9" x14ac:dyDescent="0.2">
      <c r="A148" t="s">
        <v>21</v>
      </c>
      <c r="B148">
        <v>24</v>
      </c>
      <c r="C148">
        <v>147</v>
      </c>
      <c r="D148">
        <v>1485</v>
      </c>
      <c r="E148" t="s">
        <v>9</v>
      </c>
      <c r="F148" t="s">
        <v>9</v>
      </c>
      <c r="G148">
        <v>84024</v>
      </c>
      <c r="H148" s="5">
        <f>C148/$C$2</f>
        <v>1.4556775882096056E-4</v>
      </c>
      <c r="I148" t="s">
        <v>167</v>
      </c>
    </row>
    <row r="149" spans="1:9" x14ac:dyDescent="0.2">
      <c r="A149" t="s">
        <v>15</v>
      </c>
      <c r="B149">
        <v>333</v>
      </c>
      <c r="C149">
        <v>2044</v>
      </c>
      <c r="D149">
        <v>255727</v>
      </c>
      <c r="E149" t="s">
        <v>9</v>
      </c>
      <c r="F149" t="s">
        <v>9</v>
      </c>
      <c r="G149">
        <v>84107</v>
      </c>
      <c r="H149" s="5">
        <f>C149/$C$2</f>
        <v>2.0240850274152612E-3</v>
      </c>
      <c r="I149" t="s">
        <v>168</v>
      </c>
    </row>
    <row r="150" spans="1:9" x14ac:dyDescent="0.2">
      <c r="A150" t="s">
        <v>19</v>
      </c>
      <c r="B150">
        <v>26</v>
      </c>
      <c r="C150">
        <v>160</v>
      </c>
      <c r="D150">
        <v>194924</v>
      </c>
      <c r="E150" t="s">
        <v>9</v>
      </c>
      <c r="F150" t="s">
        <v>9</v>
      </c>
      <c r="G150">
        <v>872</v>
      </c>
      <c r="H150" s="5">
        <f>C150/$C$2</f>
        <v>1.5844109803641966E-4</v>
      </c>
      <c r="I150" t="s">
        <v>43</v>
      </c>
    </row>
    <row r="151" spans="1:9" x14ac:dyDescent="0.2">
      <c r="A151" t="s">
        <v>21</v>
      </c>
      <c r="B151">
        <v>2</v>
      </c>
      <c r="C151">
        <v>12</v>
      </c>
      <c r="D151">
        <v>84111</v>
      </c>
      <c r="E151" t="s">
        <v>9</v>
      </c>
      <c r="F151" t="s">
        <v>9</v>
      </c>
      <c r="G151">
        <v>84112</v>
      </c>
      <c r="H151" s="5">
        <f>C151/$C$2</f>
        <v>1.1883082352731476E-5</v>
      </c>
      <c r="I151" t="s">
        <v>170</v>
      </c>
    </row>
    <row r="152" spans="1:9" x14ac:dyDescent="0.2">
      <c r="A152" t="s">
        <v>171</v>
      </c>
      <c r="B152">
        <v>6</v>
      </c>
      <c r="C152">
        <v>37</v>
      </c>
      <c r="D152">
        <v>1760</v>
      </c>
      <c r="E152" t="s">
        <v>9</v>
      </c>
      <c r="F152" t="s">
        <v>9</v>
      </c>
      <c r="G152">
        <v>84995</v>
      </c>
      <c r="H152" s="5">
        <f>C152/$C$2</f>
        <v>3.6639503920922046E-5</v>
      </c>
      <c r="I152" t="s">
        <v>172</v>
      </c>
    </row>
    <row r="153" spans="1:9" x14ac:dyDescent="0.2">
      <c r="A153" t="s">
        <v>171</v>
      </c>
      <c r="B153">
        <v>337</v>
      </c>
      <c r="C153">
        <v>2068</v>
      </c>
      <c r="D153">
        <v>1760</v>
      </c>
      <c r="E153" t="s">
        <v>9</v>
      </c>
      <c r="F153" t="s">
        <v>9</v>
      </c>
      <c r="G153">
        <v>84998</v>
      </c>
      <c r="H153" s="5">
        <f>C153/$C$2</f>
        <v>2.0478511921207241E-3</v>
      </c>
      <c r="I153" t="s">
        <v>173</v>
      </c>
    </row>
    <row r="154" spans="1:9" x14ac:dyDescent="0.2">
      <c r="A154" t="s">
        <v>12</v>
      </c>
      <c r="B154">
        <v>337</v>
      </c>
      <c r="C154">
        <v>2068</v>
      </c>
      <c r="D154">
        <v>84998</v>
      </c>
      <c r="E154" t="s">
        <v>9</v>
      </c>
      <c r="F154" t="s">
        <v>9</v>
      </c>
      <c r="G154">
        <v>84999</v>
      </c>
      <c r="H154" s="5">
        <f>C154/$C$2</f>
        <v>2.0478511921207241E-3</v>
      </c>
      <c r="I154" t="s">
        <v>174</v>
      </c>
    </row>
    <row r="155" spans="1:9" x14ac:dyDescent="0.2">
      <c r="A155" t="s">
        <v>171</v>
      </c>
      <c r="B155">
        <v>285</v>
      </c>
      <c r="C155">
        <v>1749</v>
      </c>
      <c r="D155">
        <v>1760</v>
      </c>
      <c r="E155" t="s">
        <v>9</v>
      </c>
      <c r="F155" t="s">
        <v>9</v>
      </c>
      <c r="G155">
        <v>85003</v>
      </c>
      <c r="H155" s="5">
        <f>C155/$C$2</f>
        <v>1.7319592529106125E-3</v>
      </c>
      <c r="I155" t="s">
        <v>175</v>
      </c>
    </row>
    <row r="156" spans="1:9" x14ac:dyDescent="0.2">
      <c r="A156" t="s">
        <v>12</v>
      </c>
      <c r="B156">
        <v>285</v>
      </c>
      <c r="C156">
        <v>1749</v>
      </c>
      <c r="D156">
        <v>85003</v>
      </c>
      <c r="E156" t="s">
        <v>9</v>
      </c>
      <c r="F156" t="s">
        <v>9</v>
      </c>
      <c r="G156">
        <v>85004</v>
      </c>
      <c r="H156" s="5">
        <f>C156/$C$2</f>
        <v>1.7319592529106125E-3</v>
      </c>
      <c r="I156" t="s">
        <v>176</v>
      </c>
    </row>
    <row r="157" spans="1:9" x14ac:dyDescent="0.2">
      <c r="A157" t="s">
        <v>89</v>
      </c>
      <c r="B157">
        <v>2</v>
      </c>
      <c r="C157">
        <v>12</v>
      </c>
      <c r="D157">
        <v>503006</v>
      </c>
      <c r="E157" t="s">
        <v>9</v>
      </c>
      <c r="F157" t="s">
        <v>9</v>
      </c>
      <c r="G157">
        <v>87634</v>
      </c>
      <c r="H157" s="5">
        <f>C157/$C$2</f>
        <v>1.1883082352731476E-5</v>
      </c>
      <c r="I157" t="s">
        <v>177</v>
      </c>
    </row>
    <row r="158" spans="1:9" x14ac:dyDescent="0.2">
      <c r="A158" t="s">
        <v>15</v>
      </c>
      <c r="B158">
        <v>4</v>
      </c>
      <c r="C158">
        <v>25</v>
      </c>
      <c r="D158">
        <v>768507</v>
      </c>
      <c r="E158" t="s">
        <v>9</v>
      </c>
      <c r="F158" t="s">
        <v>9</v>
      </c>
      <c r="G158">
        <v>89373</v>
      </c>
      <c r="H158" s="5">
        <f>C158/$C$2</f>
        <v>2.4756421568190572E-5</v>
      </c>
      <c r="I158" t="s">
        <v>178</v>
      </c>
    </row>
    <row r="159" spans="1:9" x14ac:dyDescent="0.2">
      <c r="A159" t="s">
        <v>15</v>
      </c>
      <c r="B159">
        <v>4</v>
      </c>
      <c r="C159">
        <v>25</v>
      </c>
      <c r="D159">
        <v>1385</v>
      </c>
      <c r="E159" t="s">
        <v>9</v>
      </c>
      <c r="F159" t="s">
        <v>9</v>
      </c>
      <c r="G159">
        <v>90964</v>
      </c>
      <c r="H159" s="5">
        <f>C159/$C$2</f>
        <v>2.4756421568190572E-5</v>
      </c>
      <c r="I159" t="s">
        <v>179</v>
      </c>
    </row>
    <row r="160" spans="1:9" x14ac:dyDescent="0.2">
      <c r="A160" t="s">
        <v>57</v>
      </c>
      <c r="B160">
        <v>2887</v>
      </c>
      <c r="C160">
        <v>17720</v>
      </c>
      <c r="D160">
        <v>1239</v>
      </c>
      <c r="E160" t="s">
        <v>9</v>
      </c>
      <c r="F160" t="s">
        <v>9</v>
      </c>
      <c r="G160">
        <v>91061</v>
      </c>
      <c r="H160" s="5">
        <f>C160/$C$2</f>
        <v>1.7547351607533478E-2</v>
      </c>
      <c r="I160" t="s">
        <v>180</v>
      </c>
    </row>
    <row r="161" spans="1:9" x14ac:dyDescent="0.2">
      <c r="A161" t="s">
        <v>12</v>
      </c>
      <c r="B161">
        <v>445</v>
      </c>
      <c r="C161">
        <v>2731</v>
      </c>
      <c r="D161">
        <v>1236</v>
      </c>
      <c r="E161" t="s">
        <v>9</v>
      </c>
      <c r="F161" t="s">
        <v>9</v>
      </c>
      <c r="G161">
        <v>91347</v>
      </c>
      <c r="H161" s="5">
        <f>C161/$C$2</f>
        <v>2.7043914921091382E-3</v>
      </c>
      <c r="I161" t="s">
        <v>181</v>
      </c>
    </row>
    <row r="162" spans="1:9" x14ac:dyDescent="0.2">
      <c r="A162" t="s">
        <v>19</v>
      </c>
      <c r="B162">
        <v>26</v>
      </c>
      <c r="C162">
        <v>160</v>
      </c>
      <c r="D162">
        <v>186803</v>
      </c>
      <c r="E162" t="s">
        <v>9</v>
      </c>
      <c r="F162" t="s">
        <v>9</v>
      </c>
      <c r="G162">
        <v>248744</v>
      </c>
      <c r="H162" s="5">
        <f>C162/$C$2</f>
        <v>1.5844109803641966E-4</v>
      </c>
      <c r="I162" t="s">
        <v>273</v>
      </c>
    </row>
    <row r="163" spans="1:9" x14ac:dyDescent="0.2">
      <c r="A163" t="s">
        <v>21</v>
      </c>
      <c r="B163">
        <v>17</v>
      </c>
      <c r="C163">
        <v>104</v>
      </c>
      <c r="D163">
        <v>39779</v>
      </c>
      <c r="E163" t="s">
        <v>9</v>
      </c>
      <c r="F163" t="s">
        <v>9</v>
      </c>
      <c r="G163">
        <v>105829</v>
      </c>
      <c r="H163" s="5">
        <f>C163/$C$2</f>
        <v>1.0298671372367278E-4</v>
      </c>
      <c r="I163" t="s">
        <v>183</v>
      </c>
    </row>
    <row r="164" spans="1:9" x14ac:dyDescent="0.2">
      <c r="A164" t="s">
        <v>21</v>
      </c>
      <c r="B164">
        <v>9</v>
      </c>
      <c r="C164">
        <v>55</v>
      </c>
      <c r="D164">
        <v>39779</v>
      </c>
      <c r="E164" t="s">
        <v>9</v>
      </c>
      <c r="F164" t="s">
        <v>9</v>
      </c>
      <c r="G164">
        <v>105832</v>
      </c>
      <c r="H164" s="5">
        <f>C164/$C$2</f>
        <v>5.446412745001926E-5</v>
      </c>
      <c r="I164" t="s">
        <v>184</v>
      </c>
    </row>
    <row r="165" spans="1:9" x14ac:dyDescent="0.2">
      <c r="A165" t="s">
        <v>89</v>
      </c>
      <c r="B165">
        <v>2</v>
      </c>
      <c r="C165">
        <v>12</v>
      </c>
      <c r="D165">
        <v>943</v>
      </c>
      <c r="E165" t="s">
        <v>9</v>
      </c>
      <c r="F165" t="s">
        <v>9</v>
      </c>
      <c r="G165">
        <v>106181</v>
      </c>
      <c r="H165" s="5">
        <f>C165/$C$2</f>
        <v>1.1883082352731476E-5</v>
      </c>
      <c r="I165" t="s">
        <v>185</v>
      </c>
    </row>
    <row r="166" spans="1:9" x14ac:dyDescent="0.2">
      <c r="A166" t="s">
        <v>21</v>
      </c>
      <c r="B166">
        <v>9</v>
      </c>
      <c r="C166">
        <v>55</v>
      </c>
      <c r="D166">
        <v>1017280</v>
      </c>
      <c r="E166" t="s">
        <v>9</v>
      </c>
      <c r="F166" t="s">
        <v>9</v>
      </c>
      <c r="G166">
        <v>106588</v>
      </c>
      <c r="H166" s="5">
        <f>C166/$C$2</f>
        <v>5.446412745001926E-5</v>
      </c>
      <c r="I166" t="s">
        <v>186</v>
      </c>
    </row>
    <row r="167" spans="1:9" x14ac:dyDescent="0.2">
      <c r="A167" t="s">
        <v>21</v>
      </c>
      <c r="B167">
        <v>21</v>
      </c>
      <c r="C167">
        <v>129</v>
      </c>
      <c r="D167">
        <v>33042</v>
      </c>
      <c r="E167" t="s">
        <v>9</v>
      </c>
      <c r="F167" t="s">
        <v>9</v>
      </c>
      <c r="G167">
        <v>116085</v>
      </c>
      <c r="H167" s="5">
        <f>C167/$C$2</f>
        <v>1.2774313529186336E-4</v>
      </c>
      <c r="I167" t="s">
        <v>187</v>
      </c>
    </row>
    <row r="168" spans="1:9" x14ac:dyDescent="0.2">
      <c r="A168" t="s">
        <v>57</v>
      </c>
      <c r="B168">
        <v>3</v>
      </c>
      <c r="C168">
        <v>18</v>
      </c>
      <c r="D168">
        <v>976</v>
      </c>
      <c r="E168" t="s">
        <v>9</v>
      </c>
      <c r="F168" t="s">
        <v>9</v>
      </c>
      <c r="G168">
        <v>117743</v>
      </c>
      <c r="H168" s="5">
        <f>C168/$C$2</f>
        <v>1.7824623529097211E-5</v>
      </c>
      <c r="I168" t="s">
        <v>188</v>
      </c>
    </row>
    <row r="169" spans="1:9" x14ac:dyDescent="0.2">
      <c r="A169" t="s">
        <v>57</v>
      </c>
      <c r="B169">
        <v>5</v>
      </c>
      <c r="C169">
        <v>31</v>
      </c>
      <c r="D169">
        <v>976</v>
      </c>
      <c r="E169" t="s">
        <v>9</v>
      </c>
      <c r="F169" t="s">
        <v>9</v>
      </c>
      <c r="G169">
        <v>117747</v>
      </c>
      <c r="H169" s="5">
        <f>C169/$C$2</f>
        <v>3.0697962744556312E-5</v>
      </c>
      <c r="I169" t="s">
        <v>189</v>
      </c>
    </row>
    <row r="170" spans="1:9" x14ac:dyDescent="0.2">
      <c r="A170" t="s">
        <v>89</v>
      </c>
      <c r="B170">
        <v>2</v>
      </c>
      <c r="C170">
        <v>12</v>
      </c>
      <c r="D170">
        <v>1236</v>
      </c>
      <c r="E170" t="s">
        <v>9</v>
      </c>
      <c r="F170" t="s">
        <v>9</v>
      </c>
      <c r="G170">
        <v>118884</v>
      </c>
      <c r="H170" s="5">
        <f>C170/$C$2</f>
        <v>1.1883082352731476E-5</v>
      </c>
      <c r="I170" t="s">
        <v>190</v>
      </c>
    </row>
    <row r="171" spans="1:9" x14ac:dyDescent="0.2">
      <c r="A171" t="s">
        <v>15</v>
      </c>
      <c r="B171">
        <v>15</v>
      </c>
      <c r="C171">
        <v>92</v>
      </c>
      <c r="D171">
        <v>80840</v>
      </c>
      <c r="E171" t="s">
        <v>9</v>
      </c>
      <c r="F171" t="s">
        <v>9</v>
      </c>
      <c r="G171">
        <v>119060</v>
      </c>
      <c r="H171" s="5">
        <f>C171/$C$2</f>
        <v>9.1103631370941313E-5</v>
      </c>
      <c r="I171" t="s">
        <v>191</v>
      </c>
    </row>
    <row r="172" spans="1:9" x14ac:dyDescent="0.2">
      <c r="A172" t="s">
        <v>89</v>
      </c>
      <c r="B172">
        <v>2</v>
      </c>
      <c r="C172">
        <v>12</v>
      </c>
      <c r="D172">
        <v>28216</v>
      </c>
      <c r="E172" t="s">
        <v>9</v>
      </c>
      <c r="F172" t="s">
        <v>9</v>
      </c>
      <c r="G172">
        <v>119066</v>
      </c>
      <c r="H172" s="5">
        <f>C172/$C$2</f>
        <v>1.1883082352731476E-5</v>
      </c>
      <c r="I172" t="s">
        <v>192</v>
      </c>
    </row>
    <row r="173" spans="1:9" x14ac:dyDescent="0.2">
      <c r="A173" t="s">
        <v>21</v>
      </c>
      <c r="B173">
        <v>2</v>
      </c>
      <c r="C173">
        <v>12</v>
      </c>
      <c r="D173">
        <v>29526</v>
      </c>
      <c r="E173" t="s">
        <v>9</v>
      </c>
      <c r="F173" t="s">
        <v>9</v>
      </c>
      <c r="G173">
        <v>119484</v>
      </c>
      <c r="H173" s="5">
        <f>C173/$C$2</f>
        <v>1.1883082352731476E-5</v>
      </c>
      <c r="I173" t="s">
        <v>193</v>
      </c>
    </row>
    <row r="174" spans="1:9" x14ac:dyDescent="0.2">
      <c r="A174" t="s">
        <v>19</v>
      </c>
      <c r="B174">
        <v>20</v>
      </c>
      <c r="C174">
        <v>123</v>
      </c>
      <c r="D174">
        <v>459247</v>
      </c>
      <c r="E174" t="s">
        <v>9</v>
      </c>
      <c r="F174" t="s">
        <v>9</v>
      </c>
      <c r="G174">
        <v>1080709</v>
      </c>
      <c r="H174" s="5">
        <f>C174/$C$2</f>
        <v>1.2180159411549762E-4</v>
      </c>
      <c r="I174" t="s">
        <v>392</v>
      </c>
    </row>
    <row r="175" spans="1:9" x14ac:dyDescent="0.2">
      <c r="A175" t="s">
        <v>19</v>
      </c>
      <c r="B175">
        <v>19</v>
      </c>
      <c r="C175">
        <v>117</v>
      </c>
      <c r="D175">
        <v>84107</v>
      </c>
      <c r="E175" t="s">
        <v>9</v>
      </c>
      <c r="F175" t="s">
        <v>9</v>
      </c>
      <c r="G175">
        <v>644652</v>
      </c>
      <c r="H175" s="5">
        <f>C175/$C$2</f>
        <v>1.1586005293913188E-4</v>
      </c>
      <c r="I175" t="s">
        <v>356</v>
      </c>
    </row>
    <row r="176" spans="1:9" x14ac:dyDescent="0.2">
      <c r="A176" t="s">
        <v>89</v>
      </c>
      <c r="B176">
        <v>101</v>
      </c>
      <c r="C176">
        <v>620</v>
      </c>
      <c r="D176">
        <v>45456</v>
      </c>
      <c r="E176" t="s">
        <v>9</v>
      </c>
      <c r="F176" t="s">
        <v>9</v>
      </c>
      <c r="G176">
        <v>122706</v>
      </c>
      <c r="H176" s="5">
        <f>C176/$C$2</f>
        <v>6.1395925489112619E-4</v>
      </c>
      <c r="I176" t="s">
        <v>196</v>
      </c>
    </row>
    <row r="177" spans="1:9" x14ac:dyDescent="0.2">
      <c r="A177" t="s">
        <v>15</v>
      </c>
      <c r="B177">
        <v>286</v>
      </c>
      <c r="C177">
        <v>1755</v>
      </c>
      <c r="D177">
        <v>526525</v>
      </c>
      <c r="E177" t="s">
        <v>9</v>
      </c>
      <c r="F177" t="s">
        <v>9</v>
      </c>
      <c r="G177">
        <v>128827</v>
      </c>
      <c r="H177" s="5">
        <f>C177/$C$2</f>
        <v>1.7379007940869782E-3</v>
      </c>
      <c r="I177" t="s">
        <v>197</v>
      </c>
    </row>
    <row r="178" spans="1:9" x14ac:dyDescent="0.2">
      <c r="A178" t="s">
        <v>142</v>
      </c>
      <c r="B178">
        <v>80</v>
      </c>
      <c r="C178">
        <v>491</v>
      </c>
      <c r="D178">
        <v>2</v>
      </c>
      <c r="E178" t="s">
        <v>9</v>
      </c>
      <c r="F178" t="s">
        <v>9</v>
      </c>
      <c r="G178">
        <v>131550</v>
      </c>
      <c r="H178" s="5">
        <f>C178/$C$2</f>
        <v>4.8621611959926287E-4</v>
      </c>
      <c r="I178" t="s">
        <v>198</v>
      </c>
    </row>
    <row r="179" spans="1:9" x14ac:dyDescent="0.2">
      <c r="A179" t="s">
        <v>89</v>
      </c>
      <c r="B179">
        <v>163296</v>
      </c>
      <c r="C179">
        <v>1002296</v>
      </c>
      <c r="D179">
        <v>1</v>
      </c>
      <c r="E179" t="s">
        <v>9</v>
      </c>
      <c r="F179" t="s">
        <v>9</v>
      </c>
      <c r="G179">
        <v>131567</v>
      </c>
      <c r="H179" s="5">
        <f>C179/$C$2</f>
        <v>0.99253049248444558</v>
      </c>
      <c r="I179" t="s">
        <v>199</v>
      </c>
    </row>
    <row r="180" spans="1:9" x14ac:dyDescent="0.2">
      <c r="A180" t="s">
        <v>89</v>
      </c>
      <c r="B180">
        <v>15</v>
      </c>
      <c r="C180">
        <v>92</v>
      </c>
      <c r="D180">
        <v>872</v>
      </c>
      <c r="E180" t="s">
        <v>9</v>
      </c>
      <c r="F180" t="s">
        <v>9</v>
      </c>
      <c r="G180">
        <v>134222</v>
      </c>
      <c r="H180" s="5">
        <f>C180/$C$2</f>
        <v>9.1103631370941313E-5</v>
      </c>
      <c r="I180" t="s">
        <v>139</v>
      </c>
    </row>
    <row r="181" spans="1:9" x14ac:dyDescent="0.2">
      <c r="A181" t="s">
        <v>21</v>
      </c>
      <c r="B181">
        <v>10</v>
      </c>
      <c r="C181">
        <v>61</v>
      </c>
      <c r="D181">
        <v>134222</v>
      </c>
      <c r="E181" t="s">
        <v>9</v>
      </c>
      <c r="F181" t="s">
        <v>9</v>
      </c>
      <c r="G181">
        <v>134223</v>
      </c>
      <c r="H181" s="5">
        <f>C181/$C$2</f>
        <v>6.0405668626385001E-5</v>
      </c>
      <c r="I181" t="s">
        <v>200</v>
      </c>
    </row>
    <row r="182" spans="1:9" x14ac:dyDescent="0.2">
      <c r="A182" t="s">
        <v>89</v>
      </c>
      <c r="B182">
        <v>2</v>
      </c>
      <c r="C182">
        <v>12</v>
      </c>
      <c r="D182">
        <v>29465</v>
      </c>
      <c r="E182" t="s">
        <v>9</v>
      </c>
      <c r="F182" t="s">
        <v>9</v>
      </c>
      <c r="G182">
        <v>135095</v>
      </c>
      <c r="H182" s="5">
        <f>C182/$C$2</f>
        <v>1.1883082352731476E-5</v>
      </c>
      <c r="I182" t="s">
        <v>139</v>
      </c>
    </row>
    <row r="183" spans="1:9" x14ac:dyDescent="0.2">
      <c r="A183" t="s">
        <v>12</v>
      </c>
      <c r="B183">
        <v>4</v>
      </c>
      <c r="C183">
        <v>25</v>
      </c>
      <c r="D183">
        <v>1236</v>
      </c>
      <c r="E183" t="s">
        <v>9</v>
      </c>
      <c r="F183" t="s">
        <v>9</v>
      </c>
      <c r="G183">
        <v>135613</v>
      </c>
      <c r="H183" s="5">
        <f>C183/$C$2</f>
        <v>2.4756421568190572E-5</v>
      </c>
      <c r="I183" t="s">
        <v>201</v>
      </c>
    </row>
    <row r="184" spans="1:9" x14ac:dyDescent="0.2">
      <c r="A184" t="s">
        <v>15</v>
      </c>
      <c r="B184">
        <v>2</v>
      </c>
      <c r="C184">
        <v>12</v>
      </c>
      <c r="D184">
        <v>72273</v>
      </c>
      <c r="E184" t="s">
        <v>9</v>
      </c>
      <c r="F184" t="s">
        <v>9</v>
      </c>
      <c r="G184">
        <v>135617</v>
      </c>
      <c r="H184" s="5">
        <f>C184/$C$2</f>
        <v>1.1883082352731476E-5</v>
      </c>
      <c r="I184" t="s">
        <v>202</v>
      </c>
    </row>
    <row r="185" spans="1:9" x14ac:dyDescent="0.2">
      <c r="A185" t="s">
        <v>12</v>
      </c>
      <c r="B185">
        <v>2</v>
      </c>
      <c r="C185">
        <v>12</v>
      </c>
      <c r="D185">
        <v>1236</v>
      </c>
      <c r="E185" t="s">
        <v>9</v>
      </c>
      <c r="F185" t="s">
        <v>9</v>
      </c>
      <c r="G185">
        <v>135625</v>
      </c>
      <c r="H185" s="5">
        <f>C185/$C$2</f>
        <v>1.1883082352731476E-5</v>
      </c>
      <c r="I185" t="s">
        <v>203</v>
      </c>
    </row>
    <row r="186" spans="1:9" x14ac:dyDescent="0.2">
      <c r="A186" t="s">
        <v>19</v>
      </c>
      <c r="B186">
        <v>17</v>
      </c>
      <c r="C186">
        <v>104</v>
      </c>
      <c r="D186">
        <v>541000</v>
      </c>
      <c r="E186" t="s">
        <v>9</v>
      </c>
      <c r="F186" t="s">
        <v>9</v>
      </c>
      <c r="G186">
        <v>52784</v>
      </c>
      <c r="H186" s="5">
        <f>C186/$C$2</f>
        <v>1.0298671372367278E-4</v>
      </c>
      <c r="I186" t="s">
        <v>144</v>
      </c>
    </row>
    <row r="187" spans="1:9" x14ac:dyDescent="0.2">
      <c r="A187" t="s">
        <v>15</v>
      </c>
      <c r="B187">
        <v>645</v>
      </c>
      <c r="C187">
        <v>3959</v>
      </c>
      <c r="D187">
        <v>136</v>
      </c>
      <c r="E187" t="s">
        <v>9</v>
      </c>
      <c r="F187" t="s">
        <v>9</v>
      </c>
      <c r="G187">
        <v>143786</v>
      </c>
      <c r="H187" s="5">
        <f>C187/$C$2</f>
        <v>3.9204269195386591E-3</v>
      </c>
      <c r="I187" t="s">
        <v>205</v>
      </c>
    </row>
    <row r="188" spans="1:9" x14ac:dyDescent="0.2">
      <c r="A188" t="s">
        <v>206</v>
      </c>
      <c r="B188">
        <v>2</v>
      </c>
      <c r="C188">
        <v>12</v>
      </c>
      <c r="D188">
        <v>630</v>
      </c>
      <c r="E188" t="s">
        <v>9</v>
      </c>
      <c r="F188" t="s">
        <v>9</v>
      </c>
      <c r="G188">
        <v>150053</v>
      </c>
      <c r="H188" s="5">
        <f>C188/$C$2</f>
        <v>1.1883082352731476E-5</v>
      </c>
      <c r="I188" t="s">
        <v>207</v>
      </c>
    </row>
    <row r="189" spans="1:9" x14ac:dyDescent="0.2">
      <c r="A189" t="s">
        <v>19</v>
      </c>
      <c r="B189">
        <v>17</v>
      </c>
      <c r="C189">
        <v>104</v>
      </c>
      <c r="D189">
        <v>128827</v>
      </c>
      <c r="E189" t="s">
        <v>9</v>
      </c>
      <c r="F189" t="s">
        <v>9</v>
      </c>
      <c r="G189">
        <v>135858</v>
      </c>
      <c r="H189" s="5">
        <f>C189/$C$2</f>
        <v>1.0298671372367278E-4</v>
      </c>
      <c r="I189" t="s">
        <v>204</v>
      </c>
    </row>
    <row r="190" spans="1:9" x14ac:dyDescent="0.2">
      <c r="A190" t="s">
        <v>12</v>
      </c>
      <c r="B190">
        <v>22320</v>
      </c>
      <c r="C190">
        <v>136998</v>
      </c>
      <c r="D190">
        <v>200643</v>
      </c>
      <c r="E190" t="s">
        <v>9</v>
      </c>
      <c r="F190" t="s">
        <v>9</v>
      </c>
      <c r="G190">
        <v>171549</v>
      </c>
      <c r="H190" s="5">
        <f>C190/$C$2</f>
        <v>0.13566320967995887</v>
      </c>
      <c r="I190" t="s">
        <v>209</v>
      </c>
    </row>
    <row r="191" spans="1:9" x14ac:dyDescent="0.2">
      <c r="A191" t="s">
        <v>15</v>
      </c>
      <c r="B191">
        <v>2770</v>
      </c>
      <c r="C191">
        <v>17002</v>
      </c>
      <c r="D191">
        <v>171549</v>
      </c>
      <c r="E191" t="s">
        <v>9</v>
      </c>
      <c r="F191" t="s">
        <v>9</v>
      </c>
      <c r="G191">
        <v>171550</v>
      </c>
      <c r="H191" s="5">
        <f>C191/$C$2</f>
        <v>1.6836347180095045E-2</v>
      </c>
      <c r="I191" t="s">
        <v>210</v>
      </c>
    </row>
    <row r="192" spans="1:9" x14ac:dyDescent="0.2">
      <c r="A192" t="s">
        <v>15</v>
      </c>
      <c r="B192">
        <v>5095</v>
      </c>
      <c r="C192">
        <v>31273</v>
      </c>
      <c r="D192">
        <v>171549</v>
      </c>
      <c r="E192" t="s">
        <v>9</v>
      </c>
      <c r="F192" t="s">
        <v>9</v>
      </c>
      <c r="G192">
        <v>171551</v>
      </c>
      <c r="H192" s="5">
        <f>C192/$C$2</f>
        <v>3.0968302868080951E-2</v>
      </c>
      <c r="I192" t="s">
        <v>211</v>
      </c>
    </row>
    <row r="193" spans="1:9" x14ac:dyDescent="0.2">
      <c r="A193" t="s">
        <v>15</v>
      </c>
      <c r="B193">
        <v>2</v>
      </c>
      <c r="C193">
        <v>12</v>
      </c>
      <c r="D193">
        <v>171549</v>
      </c>
      <c r="E193" t="s">
        <v>9</v>
      </c>
      <c r="F193" t="s">
        <v>9</v>
      </c>
      <c r="G193">
        <v>171552</v>
      </c>
      <c r="H193" s="5">
        <f>C193/$C$2</f>
        <v>1.1883082352731476E-5</v>
      </c>
      <c r="I193" t="s">
        <v>212</v>
      </c>
    </row>
    <row r="194" spans="1:9" x14ac:dyDescent="0.2">
      <c r="A194" t="s">
        <v>19</v>
      </c>
      <c r="B194">
        <v>15</v>
      </c>
      <c r="C194">
        <v>92</v>
      </c>
      <c r="D194">
        <v>990719</v>
      </c>
      <c r="E194" t="s">
        <v>9</v>
      </c>
      <c r="F194" t="s">
        <v>9</v>
      </c>
      <c r="G194">
        <v>990721</v>
      </c>
      <c r="H194" s="5">
        <f>C194/$C$2</f>
        <v>9.1103631370941313E-5</v>
      </c>
      <c r="I194" t="s">
        <v>386</v>
      </c>
    </row>
    <row r="195" spans="1:9" x14ac:dyDescent="0.2">
      <c r="A195" t="s">
        <v>21</v>
      </c>
      <c r="B195">
        <v>2</v>
      </c>
      <c r="C195">
        <v>12</v>
      </c>
      <c r="D195">
        <v>172900</v>
      </c>
      <c r="E195" t="s">
        <v>9</v>
      </c>
      <c r="F195" t="s">
        <v>9</v>
      </c>
      <c r="G195">
        <v>172901</v>
      </c>
      <c r="H195" s="5">
        <f>C195/$C$2</f>
        <v>1.1883082352731476E-5</v>
      </c>
      <c r="I195" t="s">
        <v>214</v>
      </c>
    </row>
    <row r="196" spans="1:9" x14ac:dyDescent="0.2">
      <c r="A196" t="s">
        <v>19</v>
      </c>
      <c r="B196">
        <v>14</v>
      </c>
      <c r="C196">
        <v>86</v>
      </c>
      <c r="D196">
        <v>128827</v>
      </c>
      <c r="E196" t="s">
        <v>9</v>
      </c>
      <c r="F196" t="s">
        <v>9</v>
      </c>
      <c r="G196">
        <v>61170</v>
      </c>
      <c r="H196" s="5">
        <f>C196/$C$2</f>
        <v>8.5162090194575572E-5</v>
      </c>
      <c r="I196" t="s">
        <v>147</v>
      </c>
    </row>
    <row r="197" spans="1:9" x14ac:dyDescent="0.2">
      <c r="A197" t="s">
        <v>57</v>
      </c>
      <c r="B197">
        <v>354</v>
      </c>
      <c r="C197">
        <v>2173</v>
      </c>
      <c r="D197">
        <v>28890</v>
      </c>
      <c r="E197" t="s">
        <v>9</v>
      </c>
      <c r="F197" t="s">
        <v>9</v>
      </c>
      <c r="G197">
        <v>183925</v>
      </c>
      <c r="H197" s="5">
        <f>C197/$C$2</f>
        <v>2.1518281627071244E-3</v>
      </c>
      <c r="I197" t="s">
        <v>216</v>
      </c>
    </row>
    <row r="198" spans="1:9" x14ac:dyDescent="0.2">
      <c r="A198" t="s">
        <v>89</v>
      </c>
      <c r="B198">
        <v>634</v>
      </c>
      <c r="C198">
        <v>3891</v>
      </c>
      <c r="D198">
        <v>333046</v>
      </c>
      <c r="E198" t="s">
        <v>9</v>
      </c>
      <c r="F198" t="s">
        <v>9</v>
      </c>
      <c r="G198">
        <v>185291</v>
      </c>
      <c r="H198" s="5">
        <f>C198/$C$2</f>
        <v>3.8530894528731809E-3</v>
      </c>
      <c r="I198" t="s">
        <v>217</v>
      </c>
    </row>
    <row r="199" spans="1:9" x14ac:dyDescent="0.2">
      <c r="A199" t="s">
        <v>57</v>
      </c>
      <c r="B199">
        <v>108630</v>
      </c>
      <c r="C199">
        <v>666761</v>
      </c>
      <c r="D199">
        <v>1239</v>
      </c>
      <c r="E199" t="s">
        <v>9</v>
      </c>
      <c r="F199" t="s">
        <v>9</v>
      </c>
      <c r="G199">
        <v>186801</v>
      </c>
      <c r="H199" s="5">
        <f>C199/$C$2</f>
        <v>0.66026465604913254</v>
      </c>
      <c r="I199" t="s">
        <v>218</v>
      </c>
    </row>
    <row r="200" spans="1:9" x14ac:dyDescent="0.2">
      <c r="A200" t="s">
        <v>12</v>
      </c>
      <c r="B200">
        <v>108617</v>
      </c>
      <c r="C200">
        <v>666681</v>
      </c>
      <c r="D200">
        <v>186801</v>
      </c>
      <c r="E200" t="s">
        <v>9</v>
      </c>
      <c r="F200" t="s">
        <v>9</v>
      </c>
      <c r="G200">
        <v>186802</v>
      </c>
      <c r="H200" s="5">
        <f>C200/$C$2</f>
        <v>0.66018543550011433</v>
      </c>
      <c r="I200" t="s">
        <v>219</v>
      </c>
    </row>
    <row r="201" spans="1:9" x14ac:dyDescent="0.2">
      <c r="A201" t="s">
        <v>15</v>
      </c>
      <c r="B201">
        <v>27689</v>
      </c>
      <c r="C201">
        <v>169952</v>
      </c>
      <c r="D201">
        <v>186802</v>
      </c>
      <c r="E201" t="s">
        <v>9</v>
      </c>
      <c r="F201" t="s">
        <v>9</v>
      </c>
      <c r="G201">
        <v>186803</v>
      </c>
      <c r="H201" s="5">
        <f>C201/$C$2</f>
        <v>0.16829613433428497</v>
      </c>
      <c r="I201" t="s">
        <v>220</v>
      </c>
    </row>
    <row r="202" spans="1:9" x14ac:dyDescent="0.2">
      <c r="A202" t="s">
        <v>15</v>
      </c>
      <c r="B202">
        <v>412</v>
      </c>
      <c r="C202">
        <v>2529</v>
      </c>
      <c r="D202">
        <v>186802</v>
      </c>
      <c r="E202" t="s">
        <v>9</v>
      </c>
      <c r="F202" t="s">
        <v>9</v>
      </c>
      <c r="G202">
        <v>186804</v>
      </c>
      <c r="H202" s="5">
        <f>C202/$C$2</f>
        <v>2.5043596058381586E-3</v>
      </c>
      <c r="I202" t="s">
        <v>221</v>
      </c>
    </row>
    <row r="203" spans="1:9" x14ac:dyDescent="0.2">
      <c r="A203" t="s">
        <v>15</v>
      </c>
      <c r="B203">
        <v>660</v>
      </c>
      <c r="C203">
        <v>4051</v>
      </c>
      <c r="D203">
        <v>186802</v>
      </c>
      <c r="E203" t="s">
        <v>9</v>
      </c>
      <c r="F203" t="s">
        <v>9</v>
      </c>
      <c r="G203">
        <v>186806</v>
      </c>
      <c r="H203" s="5">
        <f>C203/$C$2</f>
        <v>4.0115305509096002E-3</v>
      </c>
      <c r="I203" t="s">
        <v>222</v>
      </c>
    </row>
    <row r="204" spans="1:9" x14ac:dyDescent="0.2">
      <c r="A204" t="s">
        <v>15</v>
      </c>
      <c r="B204">
        <v>146</v>
      </c>
      <c r="C204">
        <v>896</v>
      </c>
      <c r="D204">
        <v>186802</v>
      </c>
      <c r="E204" t="s">
        <v>9</v>
      </c>
      <c r="F204" t="s">
        <v>9</v>
      </c>
      <c r="G204">
        <v>186807</v>
      </c>
      <c r="H204" s="5">
        <f>C204/$C$2</f>
        <v>8.8727014900395014E-4</v>
      </c>
      <c r="I204" t="s">
        <v>223</v>
      </c>
    </row>
    <row r="205" spans="1:9" x14ac:dyDescent="0.2">
      <c r="A205" t="s">
        <v>89</v>
      </c>
      <c r="B205">
        <v>253</v>
      </c>
      <c r="C205">
        <v>1553</v>
      </c>
      <c r="D205">
        <v>186802</v>
      </c>
      <c r="E205" t="s">
        <v>9</v>
      </c>
      <c r="F205" t="s">
        <v>9</v>
      </c>
      <c r="G205">
        <v>186813</v>
      </c>
      <c r="H205" s="5">
        <f>C205/$C$2</f>
        <v>1.5378689078159983E-3</v>
      </c>
      <c r="I205" t="s">
        <v>224</v>
      </c>
    </row>
    <row r="206" spans="1:9" x14ac:dyDescent="0.2">
      <c r="A206" t="s">
        <v>15</v>
      </c>
      <c r="B206">
        <v>3</v>
      </c>
      <c r="C206">
        <v>18</v>
      </c>
      <c r="D206">
        <v>68295</v>
      </c>
      <c r="E206" t="s">
        <v>9</v>
      </c>
      <c r="F206" t="s">
        <v>9</v>
      </c>
      <c r="G206">
        <v>186814</v>
      </c>
      <c r="H206" s="5">
        <f>C206/$C$2</f>
        <v>1.7824623529097211E-5</v>
      </c>
      <c r="I206" t="s">
        <v>225</v>
      </c>
    </row>
    <row r="207" spans="1:9" x14ac:dyDescent="0.2">
      <c r="A207" t="s">
        <v>15</v>
      </c>
      <c r="B207">
        <v>16</v>
      </c>
      <c r="C207">
        <v>98</v>
      </c>
      <c r="D207">
        <v>1385</v>
      </c>
      <c r="E207" t="s">
        <v>9</v>
      </c>
      <c r="F207" t="s">
        <v>9</v>
      </c>
      <c r="G207">
        <v>186817</v>
      </c>
      <c r="H207" s="5">
        <f>C207/$C$2</f>
        <v>9.7045172547307039E-5</v>
      </c>
      <c r="I207" t="s">
        <v>226</v>
      </c>
    </row>
    <row r="208" spans="1:9" x14ac:dyDescent="0.2">
      <c r="A208" t="s">
        <v>15</v>
      </c>
      <c r="B208">
        <v>6</v>
      </c>
      <c r="C208">
        <v>37</v>
      </c>
      <c r="D208">
        <v>1385</v>
      </c>
      <c r="E208" t="s">
        <v>9</v>
      </c>
      <c r="F208" t="s">
        <v>9</v>
      </c>
      <c r="G208">
        <v>186822</v>
      </c>
      <c r="H208" s="5">
        <f>C208/$C$2</f>
        <v>3.6639503920922046E-5</v>
      </c>
      <c r="I208" t="s">
        <v>227</v>
      </c>
    </row>
    <row r="209" spans="1:9" x14ac:dyDescent="0.2">
      <c r="A209" t="s">
        <v>12</v>
      </c>
      <c r="B209">
        <v>2857</v>
      </c>
      <c r="C209">
        <v>17536</v>
      </c>
      <c r="D209">
        <v>91061</v>
      </c>
      <c r="E209" t="s">
        <v>9</v>
      </c>
      <c r="F209" t="s">
        <v>9</v>
      </c>
      <c r="G209">
        <v>186826</v>
      </c>
      <c r="H209" s="5">
        <f>C209/$C$2</f>
        <v>1.7365144344791597E-2</v>
      </c>
      <c r="I209" t="s">
        <v>228</v>
      </c>
    </row>
    <row r="210" spans="1:9" x14ac:dyDescent="0.2">
      <c r="A210" t="s">
        <v>15</v>
      </c>
      <c r="B210">
        <v>2</v>
      </c>
      <c r="C210">
        <v>12</v>
      </c>
      <c r="D210">
        <v>186826</v>
      </c>
      <c r="E210" t="s">
        <v>9</v>
      </c>
      <c r="F210" t="s">
        <v>9</v>
      </c>
      <c r="G210">
        <v>186828</v>
      </c>
      <c r="H210" s="5">
        <f>C210/$C$2</f>
        <v>1.1883082352731476E-5</v>
      </c>
      <c r="I210" t="s">
        <v>229</v>
      </c>
    </row>
    <row r="211" spans="1:9" x14ac:dyDescent="0.2">
      <c r="A211" t="s">
        <v>89</v>
      </c>
      <c r="B211">
        <v>90</v>
      </c>
      <c r="C211">
        <v>552</v>
      </c>
      <c r="D211">
        <v>186803</v>
      </c>
      <c r="E211" t="s">
        <v>9</v>
      </c>
      <c r="F211" t="s">
        <v>9</v>
      </c>
      <c r="G211">
        <v>186928</v>
      </c>
      <c r="H211" s="5">
        <f>C211/$C$2</f>
        <v>5.466217882256479E-4</v>
      </c>
      <c r="I211" t="s">
        <v>230</v>
      </c>
    </row>
    <row r="212" spans="1:9" x14ac:dyDescent="0.2">
      <c r="A212" t="s">
        <v>19</v>
      </c>
      <c r="B212">
        <v>13</v>
      </c>
      <c r="C212">
        <v>80</v>
      </c>
      <c r="D212">
        <v>186803</v>
      </c>
      <c r="E212" t="s">
        <v>9</v>
      </c>
      <c r="F212" t="s">
        <v>9</v>
      </c>
      <c r="G212">
        <v>830</v>
      </c>
      <c r="H212" s="5">
        <f>C212/$C$2</f>
        <v>7.9220549018209832E-5</v>
      </c>
      <c r="I212" t="s">
        <v>36</v>
      </c>
    </row>
    <row r="213" spans="1:9" x14ac:dyDescent="0.2">
      <c r="A213" t="s">
        <v>19</v>
      </c>
      <c r="B213">
        <v>12</v>
      </c>
      <c r="C213">
        <v>74</v>
      </c>
      <c r="D213">
        <v>995019</v>
      </c>
      <c r="E213" t="s">
        <v>9</v>
      </c>
      <c r="F213" t="s">
        <v>9</v>
      </c>
      <c r="G213">
        <v>40544</v>
      </c>
      <c r="H213" s="5">
        <f>C213/$C$2</f>
        <v>7.3279007841844091E-5</v>
      </c>
      <c r="I213" t="s">
        <v>128</v>
      </c>
    </row>
    <row r="214" spans="1:9" x14ac:dyDescent="0.2">
      <c r="A214" t="s">
        <v>15</v>
      </c>
      <c r="B214">
        <v>1371</v>
      </c>
      <c r="C214">
        <v>8415</v>
      </c>
      <c r="D214">
        <v>213115</v>
      </c>
      <c r="E214" t="s">
        <v>9</v>
      </c>
      <c r="F214" t="s">
        <v>9</v>
      </c>
      <c r="G214">
        <v>194924</v>
      </c>
      <c r="H214" s="5">
        <f>C214/$C$2</f>
        <v>8.3330114998529468E-3</v>
      </c>
      <c r="I214" t="s">
        <v>233</v>
      </c>
    </row>
    <row r="215" spans="1:9" x14ac:dyDescent="0.2">
      <c r="A215" t="s">
        <v>19</v>
      </c>
      <c r="B215">
        <v>12</v>
      </c>
      <c r="C215">
        <v>74</v>
      </c>
      <c r="D215">
        <v>186803</v>
      </c>
      <c r="E215" t="s">
        <v>9</v>
      </c>
      <c r="F215" t="s">
        <v>9</v>
      </c>
      <c r="G215">
        <v>437755</v>
      </c>
      <c r="H215" s="5">
        <f>C215/$C$2</f>
        <v>7.3279007841844091E-5</v>
      </c>
      <c r="I215" t="s">
        <v>315</v>
      </c>
    </row>
    <row r="216" spans="1:9" x14ac:dyDescent="0.2">
      <c r="A216" t="s">
        <v>89</v>
      </c>
      <c r="B216">
        <v>7</v>
      </c>
      <c r="C216">
        <v>43</v>
      </c>
      <c r="D216">
        <v>186804</v>
      </c>
      <c r="E216" t="s">
        <v>9</v>
      </c>
      <c r="F216" t="s">
        <v>9</v>
      </c>
      <c r="G216">
        <v>200630</v>
      </c>
      <c r="H216" s="5">
        <f>C216/$C$2</f>
        <v>4.2581045097287786E-5</v>
      </c>
      <c r="I216" t="s">
        <v>235</v>
      </c>
    </row>
    <row r="217" spans="1:9" x14ac:dyDescent="0.2">
      <c r="A217" t="s">
        <v>57</v>
      </c>
      <c r="B217">
        <v>22339</v>
      </c>
      <c r="C217">
        <v>137115</v>
      </c>
      <c r="D217">
        <v>976</v>
      </c>
      <c r="E217" t="s">
        <v>9</v>
      </c>
      <c r="F217" t="s">
        <v>9</v>
      </c>
      <c r="G217">
        <v>200643</v>
      </c>
      <c r="H217" s="5">
        <f>C217/$C$2</f>
        <v>0.13577906973289802</v>
      </c>
      <c r="I217" t="s">
        <v>236</v>
      </c>
    </row>
    <row r="218" spans="1:9" x14ac:dyDescent="0.2">
      <c r="A218" t="s">
        <v>12</v>
      </c>
      <c r="B218">
        <v>5</v>
      </c>
      <c r="C218">
        <v>31</v>
      </c>
      <c r="D218">
        <v>117747</v>
      </c>
      <c r="E218" t="s">
        <v>9</v>
      </c>
      <c r="F218" t="s">
        <v>9</v>
      </c>
      <c r="G218">
        <v>200666</v>
      </c>
      <c r="H218" s="5">
        <f>C218/$C$2</f>
        <v>3.0697962744556312E-5</v>
      </c>
      <c r="I218" t="s">
        <v>237</v>
      </c>
    </row>
    <row r="219" spans="1:9" x14ac:dyDescent="0.2">
      <c r="A219" t="s">
        <v>15</v>
      </c>
      <c r="B219">
        <v>4</v>
      </c>
      <c r="C219">
        <v>25</v>
      </c>
      <c r="D219">
        <v>768507</v>
      </c>
      <c r="E219" t="s">
        <v>9</v>
      </c>
      <c r="F219" t="s">
        <v>9</v>
      </c>
      <c r="G219">
        <v>200667</v>
      </c>
      <c r="H219" s="5">
        <f>C219/$C$2</f>
        <v>2.4756421568190572E-5</v>
      </c>
      <c r="I219" t="s">
        <v>238</v>
      </c>
    </row>
    <row r="220" spans="1:9" x14ac:dyDescent="0.2">
      <c r="A220" t="s">
        <v>50</v>
      </c>
      <c r="B220">
        <v>7</v>
      </c>
      <c r="C220">
        <v>43</v>
      </c>
      <c r="D220">
        <v>2</v>
      </c>
      <c r="E220" t="s">
        <v>9</v>
      </c>
      <c r="F220" t="s">
        <v>9</v>
      </c>
      <c r="G220">
        <v>200795</v>
      </c>
      <c r="H220" s="5">
        <f>C220/$C$2</f>
        <v>4.2581045097287786E-5</v>
      </c>
      <c r="I220" t="s">
        <v>239</v>
      </c>
    </row>
    <row r="221" spans="1:9" x14ac:dyDescent="0.2">
      <c r="A221" t="s">
        <v>50</v>
      </c>
      <c r="B221">
        <v>628</v>
      </c>
      <c r="C221">
        <v>3855</v>
      </c>
      <c r="D221">
        <v>2</v>
      </c>
      <c r="E221" t="s">
        <v>240</v>
      </c>
      <c r="F221" t="s">
        <v>9</v>
      </c>
      <c r="G221">
        <v>201174</v>
      </c>
      <c r="H221" s="5">
        <f>C221/$C$2</f>
        <v>3.8174402058149862E-3</v>
      </c>
      <c r="I221" t="s">
        <v>83</v>
      </c>
    </row>
    <row r="222" spans="1:9" x14ac:dyDescent="0.2">
      <c r="A222" t="s">
        <v>57</v>
      </c>
      <c r="B222">
        <v>1575</v>
      </c>
      <c r="C222">
        <v>9667</v>
      </c>
      <c r="D222">
        <v>74201</v>
      </c>
      <c r="E222" t="s">
        <v>9</v>
      </c>
      <c r="F222" t="s">
        <v>9</v>
      </c>
      <c r="G222">
        <v>203494</v>
      </c>
      <c r="H222" s="5">
        <f>C222/$C$2</f>
        <v>9.5728130919879306E-3</v>
      </c>
      <c r="I222" t="s">
        <v>241</v>
      </c>
    </row>
    <row r="223" spans="1:9" x14ac:dyDescent="0.2">
      <c r="A223" t="s">
        <v>15</v>
      </c>
      <c r="B223">
        <v>1575</v>
      </c>
      <c r="C223">
        <v>9667</v>
      </c>
      <c r="D223">
        <v>48461</v>
      </c>
      <c r="E223" t="s">
        <v>9</v>
      </c>
      <c r="F223" t="s">
        <v>9</v>
      </c>
      <c r="G223">
        <v>203557</v>
      </c>
      <c r="H223" s="5">
        <f>C223/$C$2</f>
        <v>9.5728130919879306E-3</v>
      </c>
      <c r="I223" t="s">
        <v>242</v>
      </c>
    </row>
    <row r="224" spans="1:9" x14ac:dyDescent="0.2">
      <c r="A224" t="s">
        <v>50</v>
      </c>
      <c r="B224">
        <v>645</v>
      </c>
      <c r="C224">
        <v>3959</v>
      </c>
      <c r="D224">
        <v>2</v>
      </c>
      <c r="E224" t="s">
        <v>9</v>
      </c>
      <c r="F224" t="s">
        <v>9</v>
      </c>
      <c r="G224">
        <v>203691</v>
      </c>
      <c r="H224" s="5">
        <f>C224/$C$2</f>
        <v>3.9204269195386591E-3</v>
      </c>
      <c r="I224" t="s">
        <v>243</v>
      </c>
    </row>
    <row r="225" spans="1:9" x14ac:dyDescent="0.2">
      <c r="A225" t="s">
        <v>57</v>
      </c>
      <c r="B225">
        <v>645</v>
      </c>
      <c r="C225">
        <v>3959</v>
      </c>
      <c r="D225">
        <v>203691</v>
      </c>
      <c r="E225" t="s">
        <v>9</v>
      </c>
      <c r="F225" t="s">
        <v>9</v>
      </c>
      <c r="G225">
        <v>203692</v>
      </c>
      <c r="H225" s="5">
        <f>C225/$C$2</f>
        <v>3.9204269195386591E-3</v>
      </c>
      <c r="I225" t="s">
        <v>244</v>
      </c>
    </row>
    <row r="226" spans="1:9" x14ac:dyDescent="0.2">
      <c r="A226" t="s">
        <v>57</v>
      </c>
      <c r="B226">
        <v>66</v>
      </c>
      <c r="C226">
        <v>405</v>
      </c>
      <c r="D226">
        <v>57723</v>
      </c>
      <c r="E226" t="s">
        <v>9</v>
      </c>
      <c r="F226" t="s">
        <v>9</v>
      </c>
      <c r="G226">
        <v>204432</v>
      </c>
      <c r="H226" s="5">
        <f>C226/$C$2</f>
        <v>4.0105402940468726E-4</v>
      </c>
      <c r="I226" t="s">
        <v>245</v>
      </c>
    </row>
    <row r="227" spans="1:9" x14ac:dyDescent="0.2">
      <c r="A227" t="s">
        <v>12</v>
      </c>
      <c r="B227">
        <v>87</v>
      </c>
      <c r="C227">
        <v>534</v>
      </c>
      <c r="D227">
        <v>28211</v>
      </c>
      <c r="E227" t="s">
        <v>9</v>
      </c>
      <c r="F227" t="s">
        <v>9</v>
      </c>
      <c r="G227">
        <v>204441</v>
      </c>
      <c r="H227" s="5">
        <f>C227/$C$2</f>
        <v>5.2879716469655068E-4</v>
      </c>
      <c r="I227" t="s">
        <v>246</v>
      </c>
    </row>
    <row r="228" spans="1:9" x14ac:dyDescent="0.2">
      <c r="A228" t="s">
        <v>12</v>
      </c>
      <c r="B228">
        <v>3</v>
      </c>
      <c r="C228">
        <v>18</v>
      </c>
      <c r="D228">
        <v>28211</v>
      </c>
      <c r="E228" t="s">
        <v>9</v>
      </c>
      <c r="F228" t="s">
        <v>9</v>
      </c>
      <c r="G228">
        <v>204455</v>
      </c>
      <c r="H228" s="5">
        <f>C228/$C$2</f>
        <v>1.7824623529097211E-5</v>
      </c>
      <c r="I228" t="s">
        <v>247</v>
      </c>
    </row>
    <row r="229" spans="1:9" x14ac:dyDescent="0.2">
      <c r="A229" t="s">
        <v>12</v>
      </c>
      <c r="B229">
        <v>138</v>
      </c>
      <c r="C229">
        <v>847</v>
      </c>
      <c r="D229">
        <v>28211</v>
      </c>
      <c r="E229" t="s">
        <v>9</v>
      </c>
      <c r="F229" t="s">
        <v>9</v>
      </c>
      <c r="G229">
        <v>204458</v>
      </c>
      <c r="H229" s="5">
        <f>C229/$C$2</f>
        <v>8.3874756273029664E-4</v>
      </c>
      <c r="I229" t="s">
        <v>248</v>
      </c>
    </row>
    <row r="230" spans="1:9" x14ac:dyDescent="0.2">
      <c r="A230" t="s">
        <v>21</v>
      </c>
      <c r="B230">
        <v>2557</v>
      </c>
      <c r="C230">
        <v>15695</v>
      </c>
      <c r="D230">
        <v>816</v>
      </c>
      <c r="E230" t="s">
        <v>9</v>
      </c>
      <c r="F230" t="s">
        <v>9</v>
      </c>
      <c r="G230">
        <v>204516</v>
      </c>
      <c r="H230" s="5">
        <f>C230/$C$2</f>
        <v>1.5542081460510043E-2</v>
      </c>
      <c r="I230" t="s">
        <v>249</v>
      </c>
    </row>
    <row r="231" spans="1:9" x14ac:dyDescent="0.2">
      <c r="A231" t="s">
        <v>12</v>
      </c>
      <c r="B231">
        <v>5</v>
      </c>
      <c r="C231">
        <v>31</v>
      </c>
      <c r="D231">
        <v>28216</v>
      </c>
      <c r="E231" t="s">
        <v>9</v>
      </c>
      <c r="F231" t="s">
        <v>9</v>
      </c>
      <c r="G231">
        <v>206351</v>
      </c>
      <c r="H231" s="5">
        <f>C231/$C$2</f>
        <v>3.0697962744556312E-5</v>
      </c>
      <c r="I231" t="s">
        <v>250</v>
      </c>
    </row>
    <row r="232" spans="1:9" x14ac:dyDescent="0.2">
      <c r="A232" t="s">
        <v>19</v>
      </c>
      <c r="B232">
        <v>9</v>
      </c>
      <c r="C232">
        <v>55</v>
      </c>
      <c r="D232">
        <v>543</v>
      </c>
      <c r="E232" t="s">
        <v>9</v>
      </c>
      <c r="F232" t="s">
        <v>9</v>
      </c>
      <c r="G232">
        <v>122277</v>
      </c>
      <c r="H232" s="5">
        <f>C232/$C$2</f>
        <v>5.446412745001926E-5</v>
      </c>
      <c r="I232" t="s">
        <v>195</v>
      </c>
    </row>
    <row r="233" spans="1:9" x14ac:dyDescent="0.2">
      <c r="A233" t="s">
        <v>89</v>
      </c>
      <c r="B233">
        <v>2</v>
      </c>
      <c r="C233">
        <v>12</v>
      </c>
      <c r="D233">
        <v>186807</v>
      </c>
      <c r="E233" t="s">
        <v>9</v>
      </c>
      <c r="F233" t="s">
        <v>9</v>
      </c>
      <c r="G233">
        <v>208050</v>
      </c>
      <c r="H233" s="5">
        <f>C233/$C$2</f>
        <v>1.1883082352731476E-5</v>
      </c>
      <c r="I233" t="s">
        <v>252</v>
      </c>
    </row>
    <row r="234" spans="1:9" x14ac:dyDescent="0.2">
      <c r="A234" t="s">
        <v>19</v>
      </c>
      <c r="B234">
        <v>9</v>
      </c>
      <c r="C234">
        <v>55</v>
      </c>
      <c r="D234">
        <v>186813</v>
      </c>
      <c r="E234" t="s">
        <v>9</v>
      </c>
      <c r="F234" t="s">
        <v>9</v>
      </c>
      <c r="G234">
        <v>1017280</v>
      </c>
      <c r="H234" s="5">
        <f>C234/$C$2</f>
        <v>5.446412745001926E-5</v>
      </c>
      <c r="I234" t="s">
        <v>391</v>
      </c>
    </row>
    <row r="235" spans="1:9" x14ac:dyDescent="0.2">
      <c r="A235" t="s">
        <v>12</v>
      </c>
      <c r="B235">
        <v>1371</v>
      </c>
      <c r="C235">
        <v>8415</v>
      </c>
      <c r="D235">
        <v>28221</v>
      </c>
      <c r="E235" t="s">
        <v>9</v>
      </c>
      <c r="F235" t="s">
        <v>9</v>
      </c>
      <c r="G235">
        <v>213115</v>
      </c>
      <c r="H235" s="5">
        <f>C235/$C$2</f>
        <v>8.3330114998529468E-3</v>
      </c>
      <c r="I235" t="s">
        <v>254</v>
      </c>
    </row>
    <row r="236" spans="1:9" x14ac:dyDescent="0.2">
      <c r="A236" t="s">
        <v>12</v>
      </c>
      <c r="B236">
        <v>3</v>
      </c>
      <c r="C236">
        <v>18</v>
      </c>
      <c r="D236">
        <v>28221</v>
      </c>
      <c r="E236" t="s">
        <v>9</v>
      </c>
      <c r="F236" t="s">
        <v>9</v>
      </c>
      <c r="G236">
        <v>213118</v>
      </c>
      <c r="H236" s="5">
        <f>C236/$C$2</f>
        <v>1.7824623529097211E-5</v>
      </c>
      <c r="I236" t="s">
        <v>255</v>
      </c>
    </row>
    <row r="237" spans="1:9" x14ac:dyDescent="0.2">
      <c r="A237" t="s">
        <v>15</v>
      </c>
      <c r="B237">
        <v>3</v>
      </c>
      <c r="C237">
        <v>18</v>
      </c>
      <c r="D237">
        <v>213118</v>
      </c>
      <c r="E237" t="s">
        <v>9</v>
      </c>
      <c r="F237" t="s">
        <v>9</v>
      </c>
      <c r="G237">
        <v>213121</v>
      </c>
      <c r="H237" s="5">
        <f>C237/$C$2</f>
        <v>1.7824623529097211E-5</v>
      </c>
      <c r="I237" t="s">
        <v>256</v>
      </c>
    </row>
    <row r="238" spans="1:9" x14ac:dyDescent="0.2">
      <c r="A238" t="s">
        <v>12</v>
      </c>
      <c r="B238">
        <v>2</v>
      </c>
      <c r="C238">
        <v>12</v>
      </c>
      <c r="D238">
        <v>28221</v>
      </c>
      <c r="E238" t="s">
        <v>9</v>
      </c>
      <c r="F238" t="s">
        <v>9</v>
      </c>
      <c r="G238">
        <v>213462</v>
      </c>
      <c r="H238" s="5">
        <f>C238/$C$2</f>
        <v>1.1883082352731476E-5</v>
      </c>
      <c r="I238" t="s">
        <v>257</v>
      </c>
    </row>
    <row r="239" spans="1:9" x14ac:dyDescent="0.2">
      <c r="A239" t="s">
        <v>15</v>
      </c>
      <c r="B239">
        <v>2</v>
      </c>
      <c r="C239">
        <v>12</v>
      </c>
      <c r="D239">
        <v>213462</v>
      </c>
      <c r="E239" t="s">
        <v>9</v>
      </c>
      <c r="F239" t="s">
        <v>9</v>
      </c>
      <c r="G239">
        <v>213465</v>
      </c>
      <c r="H239" s="5">
        <f>C239/$C$2</f>
        <v>1.1883082352731476E-5</v>
      </c>
      <c r="I239" t="s">
        <v>258</v>
      </c>
    </row>
    <row r="240" spans="1:9" x14ac:dyDescent="0.2">
      <c r="A240" t="s">
        <v>21</v>
      </c>
      <c r="B240">
        <v>2</v>
      </c>
      <c r="C240">
        <v>12</v>
      </c>
      <c r="D240">
        <v>186928</v>
      </c>
      <c r="E240" t="s">
        <v>9</v>
      </c>
      <c r="F240" t="s">
        <v>9</v>
      </c>
      <c r="G240">
        <v>214819</v>
      </c>
      <c r="H240" s="5">
        <f>C240/$C$2</f>
        <v>1.1883082352731476E-5</v>
      </c>
      <c r="I240" t="s">
        <v>259</v>
      </c>
    </row>
    <row r="241" spans="1:9" x14ac:dyDescent="0.2">
      <c r="A241" t="s">
        <v>21</v>
      </c>
      <c r="B241">
        <v>1136</v>
      </c>
      <c r="C241">
        <v>6973</v>
      </c>
      <c r="D241">
        <v>292632</v>
      </c>
      <c r="E241" t="s">
        <v>9</v>
      </c>
      <c r="F241" t="s">
        <v>9</v>
      </c>
      <c r="G241">
        <v>214851</v>
      </c>
      <c r="H241" s="5">
        <f>C241/$C$2</f>
        <v>6.905061103799715E-3</v>
      </c>
      <c r="I241" t="s">
        <v>260</v>
      </c>
    </row>
    <row r="242" spans="1:9" x14ac:dyDescent="0.2">
      <c r="A242" t="s">
        <v>21</v>
      </c>
      <c r="B242">
        <v>257</v>
      </c>
      <c r="C242">
        <v>1577</v>
      </c>
      <c r="D242">
        <v>239759</v>
      </c>
      <c r="E242" t="s">
        <v>9</v>
      </c>
      <c r="F242" t="s">
        <v>9</v>
      </c>
      <c r="G242">
        <v>214856</v>
      </c>
      <c r="H242" s="5">
        <f>C242/$C$2</f>
        <v>1.5616350725214613E-3</v>
      </c>
      <c r="I242" t="s">
        <v>261</v>
      </c>
    </row>
    <row r="243" spans="1:9" x14ac:dyDescent="0.2">
      <c r="A243" t="s">
        <v>15</v>
      </c>
      <c r="B243">
        <v>79</v>
      </c>
      <c r="C243">
        <v>485</v>
      </c>
      <c r="D243">
        <v>186802</v>
      </c>
      <c r="E243" t="s">
        <v>9</v>
      </c>
      <c r="F243" t="s">
        <v>9</v>
      </c>
      <c r="G243">
        <v>216572</v>
      </c>
      <c r="H243" s="5">
        <f>C243/$C$2</f>
        <v>4.8027457842289713E-4</v>
      </c>
      <c r="I243" t="s">
        <v>262</v>
      </c>
    </row>
    <row r="244" spans="1:9" x14ac:dyDescent="0.2">
      <c r="A244" t="s">
        <v>19</v>
      </c>
      <c r="B244">
        <v>8</v>
      </c>
      <c r="C244">
        <v>49</v>
      </c>
      <c r="D244">
        <v>31953</v>
      </c>
      <c r="E244" t="s">
        <v>9</v>
      </c>
      <c r="F244" t="s">
        <v>9</v>
      </c>
      <c r="G244">
        <v>1678</v>
      </c>
      <c r="H244" s="5">
        <f>C244/$C$2</f>
        <v>4.852258627365352E-5</v>
      </c>
      <c r="I244" t="s">
        <v>79</v>
      </c>
    </row>
    <row r="245" spans="1:9" x14ac:dyDescent="0.2">
      <c r="A245" t="s">
        <v>57</v>
      </c>
      <c r="B245">
        <v>20</v>
      </c>
      <c r="C245">
        <v>123</v>
      </c>
      <c r="D245">
        <v>28890</v>
      </c>
      <c r="E245" t="s">
        <v>9</v>
      </c>
      <c r="F245" t="s">
        <v>9</v>
      </c>
      <c r="G245">
        <v>224756</v>
      </c>
      <c r="H245" s="5">
        <f>C245/$C$2</f>
        <v>1.2180159411549762E-4</v>
      </c>
      <c r="I245" t="s">
        <v>264</v>
      </c>
    </row>
    <row r="246" spans="1:9" x14ac:dyDescent="0.2">
      <c r="A246" t="s">
        <v>21</v>
      </c>
      <c r="B246">
        <v>6</v>
      </c>
      <c r="C246">
        <v>37</v>
      </c>
      <c r="D246">
        <v>1485</v>
      </c>
      <c r="E246" t="s">
        <v>9</v>
      </c>
      <c r="F246" t="s">
        <v>9</v>
      </c>
      <c r="G246">
        <v>227526</v>
      </c>
      <c r="H246" s="5">
        <f>C246/$C$2</f>
        <v>3.6639503920922046E-5</v>
      </c>
      <c r="I246" t="s">
        <v>265</v>
      </c>
    </row>
    <row r="247" spans="1:9" x14ac:dyDescent="0.2">
      <c r="A247" t="s">
        <v>89</v>
      </c>
      <c r="B247">
        <v>5</v>
      </c>
      <c r="C247">
        <v>31</v>
      </c>
      <c r="D247">
        <v>770</v>
      </c>
      <c r="E247" t="s">
        <v>9</v>
      </c>
      <c r="F247" t="s">
        <v>9</v>
      </c>
      <c r="G247">
        <v>234826</v>
      </c>
      <c r="H247" s="5">
        <f>C247/$C$2</f>
        <v>3.0697962744556312E-5</v>
      </c>
      <c r="I247" t="s">
        <v>266</v>
      </c>
    </row>
    <row r="248" spans="1:9" x14ac:dyDescent="0.2">
      <c r="A248" t="s">
        <v>19</v>
      </c>
      <c r="B248">
        <v>7</v>
      </c>
      <c r="C248">
        <v>43</v>
      </c>
      <c r="D248">
        <v>31977</v>
      </c>
      <c r="E248" t="s">
        <v>9</v>
      </c>
      <c r="F248" t="s">
        <v>9</v>
      </c>
      <c r="G248">
        <v>209879</v>
      </c>
      <c r="H248" s="5">
        <f>C248/$C$2</f>
        <v>4.2581045097287786E-5</v>
      </c>
      <c r="I248" t="s">
        <v>253</v>
      </c>
    </row>
    <row r="249" spans="1:9" x14ac:dyDescent="0.2">
      <c r="A249" t="s">
        <v>19</v>
      </c>
      <c r="B249">
        <v>5</v>
      </c>
      <c r="C249">
        <v>31</v>
      </c>
      <c r="D249">
        <v>942</v>
      </c>
      <c r="E249" t="s">
        <v>9</v>
      </c>
      <c r="F249" t="s">
        <v>9</v>
      </c>
      <c r="G249">
        <v>768</v>
      </c>
      <c r="H249" s="5">
        <f>C249/$C$2</f>
        <v>3.0697962744556312E-5</v>
      </c>
      <c r="I249" t="s">
        <v>30</v>
      </c>
    </row>
    <row r="250" spans="1:9" x14ac:dyDescent="0.2">
      <c r="A250" t="s">
        <v>19</v>
      </c>
      <c r="B250">
        <v>5</v>
      </c>
      <c r="C250">
        <v>31</v>
      </c>
      <c r="D250">
        <v>171551</v>
      </c>
      <c r="E250" t="s">
        <v>9</v>
      </c>
      <c r="F250" t="s">
        <v>9</v>
      </c>
      <c r="G250">
        <v>195950</v>
      </c>
      <c r="H250" s="5">
        <f>C250/$C$2</f>
        <v>3.0697962744556312E-5</v>
      </c>
      <c r="I250" t="s">
        <v>234</v>
      </c>
    </row>
    <row r="251" spans="1:9" x14ac:dyDescent="0.2">
      <c r="A251" t="s">
        <v>12</v>
      </c>
      <c r="B251">
        <v>12</v>
      </c>
      <c r="C251">
        <v>74</v>
      </c>
      <c r="D251">
        <v>39779</v>
      </c>
      <c r="E251" t="s">
        <v>9</v>
      </c>
      <c r="F251" t="s">
        <v>9</v>
      </c>
      <c r="G251">
        <v>245019</v>
      </c>
      <c r="H251" s="5">
        <f>C251/$C$2</f>
        <v>7.3279007841844091E-5</v>
      </c>
      <c r="I251" t="s">
        <v>270</v>
      </c>
    </row>
    <row r="252" spans="1:9" x14ac:dyDescent="0.2">
      <c r="A252" t="s">
        <v>21</v>
      </c>
      <c r="B252">
        <v>3</v>
      </c>
      <c r="C252">
        <v>18</v>
      </c>
      <c r="D252">
        <v>816</v>
      </c>
      <c r="E252" t="s">
        <v>9</v>
      </c>
      <c r="F252" t="s">
        <v>9</v>
      </c>
      <c r="G252">
        <v>246787</v>
      </c>
      <c r="H252" s="5">
        <f>C252/$C$2</f>
        <v>1.7824623529097211E-5</v>
      </c>
      <c r="I252" t="s">
        <v>271</v>
      </c>
    </row>
    <row r="253" spans="1:9" x14ac:dyDescent="0.2">
      <c r="A253" t="s">
        <v>21</v>
      </c>
      <c r="B253">
        <v>2</v>
      </c>
      <c r="C253">
        <v>12</v>
      </c>
      <c r="D253">
        <v>29465</v>
      </c>
      <c r="E253" t="s">
        <v>9</v>
      </c>
      <c r="F253" t="s">
        <v>9</v>
      </c>
      <c r="G253">
        <v>248315</v>
      </c>
      <c r="H253" s="5">
        <f>C253/$C$2</f>
        <v>1.1883082352731476E-5</v>
      </c>
      <c r="I253" t="s">
        <v>272</v>
      </c>
    </row>
    <row r="254" spans="1:9" x14ac:dyDescent="0.2">
      <c r="A254" t="s">
        <v>19</v>
      </c>
      <c r="B254">
        <v>5</v>
      </c>
      <c r="C254">
        <v>31</v>
      </c>
      <c r="D254">
        <v>541000</v>
      </c>
      <c r="E254" t="s">
        <v>9</v>
      </c>
      <c r="F254" t="s">
        <v>9</v>
      </c>
      <c r="G254">
        <v>596767</v>
      </c>
      <c r="H254" s="5">
        <f>C254/$C$2</f>
        <v>3.0697962744556312E-5</v>
      </c>
      <c r="I254" t="s">
        <v>349</v>
      </c>
    </row>
    <row r="255" spans="1:9" x14ac:dyDescent="0.2">
      <c r="A255" t="s">
        <v>21</v>
      </c>
      <c r="B255">
        <v>2</v>
      </c>
      <c r="C255">
        <v>12</v>
      </c>
      <c r="D255">
        <v>724</v>
      </c>
      <c r="E255" t="s">
        <v>9</v>
      </c>
      <c r="F255" t="s">
        <v>9</v>
      </c>
      <c r="G255">
        <v>249188</v>
      </c>
      <c r="H255" s="5">
        <f>C255/$C$2</f>
        <v>1.1883082352731476E-5</v>
      </c>
      <c r="I255" t="s">
        <v>274</v>
      </c>
    </row>
    <row r="256" spans="1:9" x14ac:dyDescent="0.2">
      <c r="A256" t="s">
        <v>12</v>
      </c>
      <c r="B256">
        <v>104</v>
      </c>
      <c r="C256">
        <v>638</v>
      </c>
      <c r="D256">
        <v>39779</v>
      </c>
      <c r="E256" t="s">
        <v>9</v>
      </c>
      <c r="F256" t="s">
        <v>9</v>
      </c>
      <c r="G256">
        <v>252702</v>
      </c>
      <c r="H256" s="5">
        <f>C256/$C$2</f>
        <v>6.3178387842022341E-4</v>
      </c>
      <c r="I256" t="s">
        <v>275</v>
      </c>
    </row>
    <row r="257" spans="1:9" x14ac:dyDescent="0.2">
      <c r="A257" t="s">
        <v>15</v>
      </c>
      <c r="B257">
        <v>40</v>
      </c>
      <c r="C257">
        <v>246</v>
      </c>
      <c r="D257">
        <v>278082</v>
      </c>
      <c r="E257" t="s">
        <v>9</v>
      </c>
      <c r="F257" t="s">
        <v>9</v>
      </c>
      <c r="G257">
        <v>255528</v>
      </c>
      <c r="H257" s="5">
        <f>C257/$C$2</f>
        <v>2.4360318823099525E-4</v>
      </c>
      <c r="I257" t="s">
        <v>276</v>
      </c>
    </row>
    <row r="258" spans="1:9" x14ac:dyDescent="0.2">
      <c r="A258" t="s">
        <v>277</v>
      </c>
      <c r="B258">
        <v>337</v>
      </c>
      <c r="C258">
        <v>2068</v>
      </c>
      <c r="D258">
        <v>84999</v>
      </c>
      <c r="E258" t="s">
        <v>9</v>
      </c>
      <c r="F258" t="s">
        <v>9</v>
      </c>
      <c r="G258">
        <v>255727</v>
      </c>
      <c r="H258" s="5">
        <f>C258/$C$2</f>
        <v>2.0478511921207241E-3</v>
      </c>
      <c r="I258" t="s">
        <v>278</v>
      </c>
    </row>
    <row r="259" spans="1:9" x14ac:dyDescent="0.2">
      <c r="A259" t="s">
        <v>89</v>
      </c>
      <c r="B259">
        <v>22</v>
      </c>
      <c r="C259">
        <v>135</v>
      </c>
      <c r="D259">
        <v>408169</v>
      </c>
      <c r="E259" t="s">
        <v>9</v>
      </c>
      <c r="F259" t="s">
        <v>9</v>
      </c>
      <c r="G259">
        <v>256318</v>
      </c>
      <c r="H259" s="5">
        <f>C259/$C$2</f>
        <v>1.3368467646822911E-4</v>
      </c>
      <c r="I259" t="s">
        <v>279</v>
      </c>
    </row>
    <row r="260" spans="1:9" x14ac:dyDescent="0.2">
      <c r="A260" t="s">
        <v>50</v>
      </c>
      <c r="B260">
        <v>40</v>
      </c>
      <c r="C260">
        <v>246</v>
      </c>
      <c r="D260">
        <v>51290</v>
      </c>
      <c r="E260" t="s">
        <v>9</v>
      </c>
      <c r="F260" t="s">
        <v>9</v>
      </c>
      <c r="G260">
        <v>256845</v>
      </c>
      <c r="H260" s="5">
        <f>C260/$C$2</f>
        <v>2.4360318823099525E-4</v>
      </c>
      <c r="I260" t="s">
        <v>280</v>
      </c>
    </row>
    <row r="261" spans="1:9" x14ac:dyDescent="0.2">
      <c r="A261" t="s">
        <v>21</v>
      </c>
      <c r="B261">
        <v>2</v>
      </c>
      <c r="C261">
        <v>12</v>
      </c>
      <c r="D261">
        <v>1301</v>
      </c>
      <c r="E261" t="s">
        <v>9</v>
      </c>
      <c r="F261" t="s">
        <v>9</v>
      </c>
      <c r="G261">
        <v>257758</v>
      </c>
      <c r="H261" s="5">
        <f>C261/$C$2</f>
        <v>1.1883082352731476E-5</v>
      </c>
      <c r="I261" t="s">
        <v>281</v>
      </c>
    </row>
    <row r="262" spans="1:9" x14ac:dyDescent="0.2">
      <c r="A262" t="s">
        <v>19</v>
      </c>
      <c r="B262">
        <v>4</v>
      </c>
      <c r="C262">
        <v>25</v>
      </c>
      <c r="D262">
        <v>543</v>
      </c>
      <c r="E262" t="s">
        <v>9</v>
      </c>
      <c r="F262" t="s">
        <v>9</v>
      </c>
      <c r="G262">
        <v>561</v>
      </c>
      <c r="H262" s="5">
        <f>C262/$C$2</f>
        <v>2.4756421568190572E-5</v>
      </c>
      <c r="I262" t="s">
        <v>24</v>
      </c>
    </row>
    <row r="263" spans="1:9" x14ac:dyDescent="0.2">
      <c r="A263" t="s">
        <v>89</v>
      </c>
      <c r="B263">
        <v>40</v>
      </c>
      <c r="C263">
        <v>246</v>
      </c>
      <c r="D263">
        <v>1313211</v>
      </c>
      <c r="E263" t="s">
        <v>9</v>
      </c>
      <c r="F263" t="s">
        <v>9</v>
      </c>
      <c r="G263">
        <v>278082</v>
      </c>
      <c r="H263" s="5">
        <f>C263/$C$2</f>
        <v>2.4360318823099525E-4</v>
      </c>
      <c r="I263" t="s">
        <v>283</v>
      </c>
    </row>
    <row r="264" spans="1:9" x14ac:dyDescent="0.2">
      <c r="A264" t="s">
        <v>19</v>
      </c>
      <c r="B264">
        <v>4</v>
      </c>
      <c r="C264">
        <v>25</v>
      </c>
      <c r="D264">
        <v>186817</v>
      </c>
      <c r="E264" t="s">
        <v>9</v>
      </c>
      <c r="F264" t="s">
        <v>9</v>
      </c>
      <c r="G264">
        <v>1386</v>
      </c>
      <c r="H264" s="5">
        <f>C264/$C$2</f>
        <v>2.4756421568190572E-5</v>
      </c>
      <c r="I264" t="s">
        <v>71</v>
      </c>
    </row>
    <row r="265" spans="1:9" x14ac:dyDescent="0.2">
      <c r="A265" t="s">
        <v>21</v>
      </c>
      <c r="B265">
        <v>80</v>
      </c>
      <c r="C265">
        <v>491</v>
      </c>
      <c r="D265">
        <v>816</v>
      </c>
      <c r="E265" t="s">
        <v>9</v>
      </c>
      <c r="F265" t="s">
        <v>9</v>
      </c>
      <c r="G265">
        <v>291644</v>
      </c>
      <c r="H265" s="5">
        <f>C265/$C$2</f>
        <v>4.8621611959926287E-4</v>
      </c>
      <c r="I265" t="s">
        <v>285</v>
      </c>
    </row>
    <row r="266" spans="1:9" x14ac:dyDescent="0.2">
      <c r="A266" t="s">
        <v>57</v>
      </c>
      <c r="B266">
        <v>2</v>
      </c>
      <c r="C266">
        <v>12</v>
      </c>
      <c r="D266">
        <v>200795</v>
      </c>
      <c r="E266" t="s">
        <v>9</v>
      </c>
      <c r="F266" t="s">
        <v>9</v>
      </c>
      <c r="G266">
        <v>292625</v>
      </c>
      <c r="H266" s="5">
        <f>C266/$C$2</f>
        <v>1.1883082352731476E-5</v>
      </c>
      <c r="I266" t="s">
        <v>286</v>
      </c>
    </row>
    <row r="267" spans="1:9" x14ac:dyDescent="0.2">
      <c r="A267" t="s">
        <v>12</v>
      </c>
      <c r="B267">
        <v>2</v>
      </c>
      <c r="C267">
        <v>12</v>
      </c>
      <c r="D267">
        <v>292625</v>
      </c>
      <c r="E267" t="s">
        <v>9</v>
      </c>
      <c r="F267" t="s">
        <v>9</v>
      </c>
      <c r="G267">
        <v>292629</v>
      </c>
      <c r="H267" s="5">
        <f>C267/$C$2</f>
        <v>1.1883082352731476E-5</v>
      </c>
      <c r="I267" t="s">
        <v>287</v>
      </c>
    </row>
    <row r="268" spans="1:9" x14ac:dyDescent="0.2">
      <c r="A268" t="s">
        <v>19</v>
      </c>
      <c r="B268">
        <v>4</v>
      </c>
      <c r="C268">
        <v>25</v>
      </c>
      <c r="D268">
        <v>31977</v>
      </c>
      <c r="E268" t="s">
        <v>9</v>
      </c>
      <c r="F268" t="s">
        <v>9</v>
      </c>
      <c r="G268">
        <v>29465</v>
      </c>
      <c r="H268" s="5">
        <f>C268/$C$2</f>
        <v>2.4756421568190572E-5</v>
      </c>
      <c r="I268" t="s">
        <v>104</v>
      </c>
    </row>
    <row r="269" spans="1:9" x14ac:dyDescent="0.2">
      <c r="A269" t="s">
        <v>21</v>
      </c>
      <c r="B269">
        <v>46</v>
      </c>
      <c r="C269">
        <v>282</v>
      </c>
      <c r="D269">
        <v>946234</v>
      </c>
      <c r="E269" t="s">
        <v>9</v>
      </c>
      <c r="F269" t="s">
        <v>9</v>
      </c>
      <c r="G269">
        <v>292800</v>
      </c>
      <c r="H269" s="5">
        <f>C269/$C$2</f>
        <v>2.7925243528918964E-4</v>
      </c>
      <c r="I269" t="s">
        <v>289</v>
      </c>
    </row>
    <row r="270" spans="1:9" x14ac:dyDescent="0.2">
      <c r="A270" t="s">
        <v>21</v>
      </c>
      <c r="B270">
        <v>4473</v>
      </c>
      <c r="C270">
        <v>27455</v>
      </c>
      <c r="D270">
        <v>816</v>
      </c>
      <c r="E270" t="s">
        <v>9</v>
      </c>
      <c r="F270" t="s">
        <v>9</v>
      </c>
      <c r="G270">
        <v>310297</v>
      </c>
      <c r="H270" s="5">
        <f>C270/$C$2</f>
        <v>2.7187502166186886E-2</v>
      </c>
      <c r="I270" t="s">
        <v>290</v>
      </c>
    </row>
    <row r="271" spans="1:9" x14ac:dyDescent="0.2">
      <c r="A271" t="s">
        <v>21</v>
      </c>
      <c r="B271">
        <v>2</v>
      </c>
      <c r="C271">
        <v>12</v>
      </c>
      <c r="D271">
        <v>1263</v>
      </c>
      <c r="E271" t="s">
        <v>9</v>
      </c>
      <c r="F271" t="s">
        <v>9</v>
      </c>
      <c r="G271">
        <v>320877</v>
      </c>
      <c r="H271" s="5">
        <f>C271/$C$2</f>
        <v>1.1883082352731476E-5</v>
      </c>
      <c r="I271" t="s">
        <v>291</v>
      </c>
    </row>
    <row r="272" spans="1:9" x14ac:dyDescent="0.2">
      <c r="A272" t="s">
        <v>21</v>
      </c>
      <c r="B272">
        <v>5</v>
      </c>
      <c r="C272">
        <v>31</v>
      </c>
      <c r="D272">
        <v>1485</v>
      </c>
      <c r="E272" t="s">
        <v>9</v>
      </c>
      <c r="F272" t="s">
        <v>9</v>
      </c>
      <c r="G272">
        <v>320882</v>
      </c>
      <c r="H272" s="5">
        <f>C272/$C$2</f>
        <v>3.0697962744556312E-5</v>
      </c>
      <c r="I272" t="s">
        <v>292</v>
      </c>
    </row>
    <row r="273" spans="1:9" x14ac:dyDescent="0.2">
      <c r="A273" t="s">
        <v>21</v>
      </c>
      <c r="B273">
        <v>2</v>
      </c>
      <c r="C273">
        <v>12</v>
      </c>
      <c r="D273">
        <v>135095</v>
      </c>
      <c r="E273" t="s">
        <v>9</v>
      </c>
      <c r="F273" t="s">
        <v>9</v>
      </c>
      <c r="G273">
        <v>324844</v>
      </c>
      <c r="H273" s="5">
        <f>C273/$C$2</f>
        <v>1.1883082352731476E-5</v>
      </c>
      <c r="I273" t="s">
        <v>293</v>
      </c>
    </row>
    <row r="274" spans="1:9" x14ac:dyDescent="0.2">
      <c r="A274" t="s">
        <v>21</v>
      </c>
      <c r="B274">
        <v>928</v>
      </c>
      <c r="C274">
        <v>5696</v>
      </c>
      <c r="D274">
        <v>239759</v>
      </c>
      <c r="E274" t="s">
        <v>9</v>
      </c>
      <c r="F274" t="s">
        <v>9</v>
      </c>
      <c r="G274">
        <v>328813</v>
      </c>
      <c r="H274" s="5">
        <f>C274/$C$2</f>
        <v>5.6405030900965403E-3</v>
      </c>
      <c r="I274" t="s">
        <v>294</v>
      </c>
    </row>
    <row r="275" spans="1:9" x14ac:dyDescent="0.2">
      <c r="A275" t="s">
        <v>21</v>
      </c>
      <c r="B275">
        <v>35</v>
      </c>
      <c r="C275">
        <v>215</v>
      </c>
      <c r="D275">
        <v>239759</v>
      </c>
      <c r="E275" t="s">
        <v>9</v>
      </c>
      <c r="F275" t="s">
        <v>9</v>
      </c>
      <c r="G275">
        <v>328814</v>
      </c>
      <c r="H275" s="5">
        <f>C275/$C$2</f>
        <v>2.1290522548643892E-4</v>
      </c>
      <c r="I275" t="s">
        <v>295</v>
      </c>
    </row>
    <row r="276" spans="1:9" x14ac:dyDescent="0.2">
      <c r="A276" t="s">
        <v>21</v>
      </c>
      <c r="B276">
        <v>34</v>
      </c>
      <c r="C276">
        <v>209</v>
      </c>
      <c r="D276">
        <v>816</v>
      </c>
      <c r="E276" t="s">
        <v>9</v>
      </c>
      <c r="F276" t="s">
        <v>9</v>
      </c>
      <c r="G276">
        <v>329854</v>
      </c>
      <c r="H276" s="5">
        <f>C276/$C$2</f>
        <v>2.0696368431007318E-4</v>
      </c>
      <c r="I276" t="s">
        <v>296</v>
      </c>
    </row>
    <row r="277" spans="1:9" x14ac:dyDescent="0.2">
      <c r="A277" t="s">
        <v>89</v>
      </c>
      <c r="B277">
        <v>647</v>
      </c>
      <c r="C277">
        <v>3971</v>
      </c>
      <c r="D277">
        <v>171549</v>
      </c>
      <c r="E277" t="s">
        <v>9</v>
      </c>
      <c r="F277" t="s">
        <v>9</v>
      </c>
      <c r="G277">
        <v>333046</v>
      </c>
      <c r="H277" s="5">
        <f>C277/$C$2</f>
        <v>3.9323100018913903E-3</v>
      </c>
      <c r="I277" t="s">
        <v>297</v>
      </c>
    </row>
    <row r="278" spans="1:9" x14ac:dyDescent="0.2">
      <c r="A278" t="s">
        <v>89</v>
      </c>
      <c r="B278">
        <v>2</v>
      </c>
      <c r="C278">
        <v>12</v>
      </c>
      <c r="D278">
        <v>119484</v>
      </c>
      <c r="E278" t="s">
        <v>9</v>
      </c>
      <c r="F278" t="s">
        <v>9</v>
      </c>
      <c r="G278">
        <v>335543</v>
      </c>
      <c r="H278" s="5">
        <f>C278/$C$2</f>
        <v>1.1883082352731476E-5</v>
      </c>
      <c r="I278" t="s">
        <v>298</v>
      </c>
    </row>
    <row r="279" spans="1:9" x14ac:dyDescent="0.2">
      <c r="A279" t="s">
        <v>21</v>
      </c>
      <c r="B279">
        <v>45</v>
      </c>
      <c r="C279">
        <v>276</v>
      </c>
      <c r="D279">
        <v>49928</v>
      </c>
      <c r="E279" t="s">
        <v>9</v>
      </c>
      <c r="F279" t="s">
        <v>9</v>
      </c>
      <c r="G279">
        <v>340474</v>
      </c>
      <c r="H279" s="5">
        <f>C279/$C$2</f>
        <v>2.7331089411282395E-4</v>
      </c>
      <c r="I279" t="s">
        <v>299</v>
      </c>
    </row>
    <row r="280" spans="1:9" x14ac:dyDescent="0.2">
      <c r="A280" t="s">
        <v>19</v>
      </c>
      <c r="B280">
        <v>3</v>
      </c>
      <c r="C280">
        <v>18</v>
      </c>
      <c r="D280">
        <v>543</v>
      </c>
      <c r="E280" t="s">
        <v>9</v>
      </c>
      <c r="F280" t="s">
        <v>9</v>
      </c>
      <c r="G280">
        <v>547</v>
      </c>
      <c r="H280" s="5">
        <f>C280/$C$2</f>
        <v>1.7824623529097211E-5</v>
      </c>
      <c r="I280" t="s">
        <v>20</v>
      </c>
    </row>
    <row r="281" spans="1:9" x14ac:dyDescent="0.2">
      <c r="A281" t="s">
        <v>301</v>
      </c>
      <c r="B281">
        <v>3</v>
      </c>
      <c r="C281">
        <v>18</v>
      </c>
      <c r="D281">
        <v>547</v>
      </c>
      <c r="E281" t="s">
        <v>9</v>
      </c>
      <c r="F281" t="s">
        <v>9</v>
      </c>
      <c r="G281">
        <v>354276</v>
      </c>
      <c r="H281" s="5">
        <f>C281/$C$2</f>
        <v>1.7824623529097211E-5</v>
      </c>
      <c r="I281" t="s">
        <v>302</v>
      </c>
    </row>
    <row r="282" spans="1:9" x14ac:dyDescent="0.2">
      <c r="A282" t="s">
        <v>21</v>
      </c>
      <c r="B282">
        <v>1342</v>
      </c>
      <c r="C282">
        <v>8237</v>
      </c>
      <c r="D282">
        <v>841</v>
      </c>
      <c r="E282" t="s">
        <v>9</v>
      </c>
      <c r="F282" t="s">
        <v>9</v>
      </c>
      <c r="G282">
        <v>360807</v>
      </c>
      <c r="H282" s="5">
        <f>C282/$C$2</f>
        <v>8.1567457782874293E-3</v>
      </c>
      <c r="I282" t="s">
        <v>303</v>
      </c>
    </row>
    <row r="283" spans="1:9" x14ac:dyDescent="0.2">
      <c r="A283" t="s">
        <v>89</v>
      </c>
      <c r="B283">
        <v>46</v>
      </c>
      <c r="C283">
        <v>282</v>
      </c>
      <c r="D283">
        <v>171551</v>
      </c>
      <c r="E283" t="s">
        <v>9</v>
      </c>
      <c r="F283" t="s">
        <v>9</v>
      </c>
      <c r="G283">
        <v>361210</v>
      </c>
      <c r="H283" s="5">
        <f>C283/$C$2</f>
        <v>2.7925243528918964E-4</v>
      </c>
      <c r="I283" t="s">
        <v>304</v>
      </c>
    </row>
    <row r="284" spans="1:9" x14ac:dyDescent="0.2">
      <c r="A284" t="s">
        <v>19</v>
      </c>
      <c r="B284">
        <v>3</v>
      </c>
      <c r="C284">
        <v>18</v>
      </c>
      <c r="D284">
        <v>1300</v>
      </c>
      <c r="E284" t="s">
        <v>9</v>
      </c>
      <c r="F284" t="s">
        <v>9</v>
      </c>
      <c r="G284">
        <v>1357</v>
      </c>
      <c r="H284" s="5">
        <f>C284/$C$2</f>
        <v>1.7824623529097211E-5</v>
      </c>
      <c r="I284" t="s">
        <v>68</v>
      </c>
    </row>
    <row r="285" spans="1:9" x14ac:dyDescent="0.2">
      <c r="A285" t="s">
        <v>21</v>
      </c>
      <c r="B285">
        <v>23</v>
      </c>
      <c r="C285">
        <v>141</v>
      </c>
      <c r="D285">
        <v>375288</v>
      </c>
      <c r="E285" t="s">
        <v>9</v>
      </c>
      <c r="F285" t="s">
        <v>9</v>
      </c>
      <c r="G285">
        <v>387661</v>
      </c>
      <c r="H285" s="5">
        <f>C285/$C$2</f>
        <v>1.3962621764459482E-4</v>
      </c>
      <c r="I285" t="s">
        <v>306</v>
      </c>
    </row>
    <row r="286" spans="1:9" x14ac:dyDescent="0.2">
      <c r="A286" t="s">
        <v>19</v>
      </c>
      <c r="B286">
        <v>3</v>
      </c>
      <c r="C286">
        <v>18</v>
      </c>
      <c r="D286">
        <v>541000</v>
      </c>
      <c r="E286" t="s">
        <v>9</v>
      </c>
      <c r="F286" t="s">
        <v>9</v>
      </c>
      <c r="G286">
        <v>119852</v>
      </c>
      <c r="H286" s="5">
        <f>C286/$C$2</f>
        <v>1.7824623529097211E-5</v>
      </c>
      <c r="I286" t="s">
        <v>194</v>
      </c>
    </row>
    <row r="287" spans="1:9" x14ac:dyDescent="0.2">
      <c r="A287" t="s">
        <v>89</v>
      </c>
      <c r="B287">
        <v>147</v>
      </c>
      <c r="C287">
        <v>902</v>
      </c>
      <c r="D287">
        <v>12908</v>
      </c>
      <c r="E287" t="s">
        <v>9</v>
      </c>
      <c r="F287" t="s">
        <v>9</v>
      </c>
      <c r="G287">
        <v>408169</v>
      </c>
      <c r="H287" s="5">
        <f>C287/$C$2</f>
        <v>8.9321169018031588E-4</v>
      </c>
      <c r="I287" t="s">
        <v>308</v>
      </c>
    </row>
    <row r="288" spans="1:9" x14ac:dyDescent="0.2">
      <c r="A288" t="s">
        <v>89</v>
      </c>
      <c r="B288">
        <v>123</v>
      </c>
      <c r="C288">
        <v>755</v>
      </c>
      <c r="D288">
        <v>410656</v>
      </c>
      <c r="E288" t="s">
        <v>9</v>
      </c>
      <c r="F288" t="s">
        <v>9</v>
      </c>
      <c r="G288">
        <v>408170</v>
      </c>
      <c r="H288" s="5">
        <f>C288/$C$2</f>
        <v>7.4764393135935529E-4</v>
      </c>
      <c r="I288" t="s">
        <v>309</v>
      </c>
    </row>
    <row r="289" spans="1:9" x14ac:dyDescent="0.2">
      <c r="A289" t="s">
        <v>21</v>
      </c>
      <c r="B289">
        <v>332</v>
      </c>
      <c r="C289">
        <v>2038</v>
      </c>
      <c r="D289">
        <v>33042</v>
      </c>
      <c r="E289" t="s">
        <v>9</v>
      </c>
      <c r="F289" t="s">
        <v>9</v>
      </c>
      <c r="G289">
        <v>410072</v>
      </c>
      <c r="H289" s="5">
        <f>C289/$C$2</f>
        <v>2.0181434862388955E-3</v>
      </c>
      <c r="I289" t="s">
        <v>310</v>
      </c>
    </row>
    <row r="290" spans="1:9" x14ac:dyDescent="0.2">
      <c r="A290" t="s">
        <v>89</v>
      </c>
      <c r="B290">
        <v>123</v>
      </c>
      <c r="C290">
        <v>755</v>
      </c>
      <c r="D290">
        <v>408169</v>
      </c>
      <c r="E290" t="s">
        <v>9</v>
      </c>
      <c r="F290" t="s">
        <v>9</v>
      </c>
      <c r="G290">
        <v>410656</v>
      </c>
      <c r="H290" s="5">
        <f>C290/$C$2</f>
        <v>7.4764393135935529E-4</v>
      </c>
      <c r="I290" t="s">
        <v>311</v>
      </c>
    </row>
    <row r="291" spans="1:9" x14ac:dyDescent="0.2">
      <c r="A291" t="s">
        <v>89</v>
      </c>
      <c r="B291">
        <v>2</v>
      </c>
      <c r="C291">
        <v>12</v>
      </c>
      <c r="D291">
        <v>408169</v>
      </c>
      <c r="E291" t="s">
        <v>9</v>
      </c>
      <c r="F291" t="s">
        <v>9</v>
      </c>
      <c r="G291">
        <v>410657</v>
      </c>
      <c r="H291" s="5">
        <f>C291/$C$2</f>
        <v>1.1883082352731476E-5</v>
      </c>
      <c r="I291" t="s">
        <v>312</v>
      </c>
    </row>
    <row r="292" spans="1:9" x14ac:dyDescent="0.2">
      <c r="A292" t="s">
        <v>19</v>
      </c>
      <c r="B292">
        <v>3</v>
      </c>
      <c r="C292">
        <v>18</v>
      </c>
      <c r="D292">
        <v>186814</v>
      </c>
      <c r="E292" t="s">
        <v>9</v>
      </c>
      <c r="F292" t="s">
        <v>9</v>
      </c>
      <c r="G292">
        <v>418453</v>
      </c>
      <c r="H292" s="5">
        <f>C292/$C$2</f>
        <v>1.7824623529097211E-5</v>
      </c>
      <c r="I292" t="s">
        <v>314</v>
      </c>
    </row>
    <row r="293" spans="1:9" x14ac:dyDescent="0.2">
      <c r="A293" t="s">
        <v>19</v>
      </c>
      <c r="B293">
        <v>2</v>
      </c>
      <c r="C293">
        <v>12</v>
      </c>
      <c r="D293">
        <v>543</v>
      </c>
      <c r="E293" t="s">
        <v>9</v>
      </c>
      <c r="F293" t="s">
        <v>9</v>
      </c>
      <c r="G293">
        <v>629</v>
      </c>
      <c r="H293" s="5">
        <f>C293/$C$2</f>
        <v>1.1883082352731476E-5</v>
      </c>
      <c r="I293" t="s">
        <v>25</v>
      </c>
    </row>
    <row r="294" spans="1:9" x14ac:dyDescent="0.2">
      <c r="A294" t="s">
        <v>19</v>
      </c>
      <c r="B294">
        <v>2</v>
      </c>
      <c r="C294">
        <v>12</v>
      </c>
      <c r="D294">
        <v>712</v>
      </c>
      <c r="E294" t="s">
        <v>9</v>
      </c>
      <c r="F294" t="s">
        <v>9</v>
      </c>
      <c r="G294">
        <v>724</v>
      </c>
      <c r="H294" s="5">
        <f>C294/$C$2</f>
        <v>1.1883082352731476E-5</v>
      </c>
      <c r="I294" t="s">
        <v>28</v>
      </c>
    </row>
    <row r="295" spans="1:9" x14ac:dyDescent="0.2">
      <c r="A295" t="s">
        <v>21</v>
      </c>
      <c r="B295">
        <v>43</v>
      </c>
      <c r="C295">
        <v>264</v>
      </c>
      <c r="D295">
        <v>447020</v>
      </c>
      <c r="E295" t="s">
        <v>9</v>
      </c>
      <c r="F295" t="s">
        <v>9</v>
      </c>
      <c r="G295">
        <v>446660</v>
      </c>
      <c r="H295" s="5">
        <f>C295/$C$2</f>
        <v>2.6142781176009247E-4</v>
      </c>
      <c r="I295" t="s">
        <v>316</v>
      </c>
    </row>
    <row r="296" spans="1:9" x14ac:dyDescent="0.2">
      <c r="A296" t="s">
        <v>19</v>
      </c>
      <c r="B296">
        <v>2</v>
      </c>
      <c r="C296">
        <v>12</v>
      </c>
      <c r="D296">
        <v>68298</v>
      </c>
      <c r="E296" t="s">
        <v>9</v>
      </c>
      <c r="F296" t="s">
        <v>9</v>
      </c>
      <c r="G296">
        <v>862</v>
      </c>
      <c r="H296" s="5">
        <f>C296/$C$2</f>
        <v>1.1883082352731476E-5</v>
      </c>
      <c r="I296" t="s">
        <v>42</v>
      </c>
    </row>
    <row r="297" spans="1:9" x14ac:dyDescent="0.2">
      <c r="A297" t="s">
        <v>21</v>
      </c>
      <c r="B297">
        <v>188</v>
      </c>
      <c r="C297">
        <v>1154</v>
      </c>
      <c r="D297">
        <v>2753</v>
      </c>
      <c r="E297" t="s">
        <v>9</v>
      </c>
      <c r="F297" t="s">
        <v>9</v>
      </c>
      <c r="G297">
        <v>457415</v>
      </c>
      <c r="H297" s="5">
        <f>C297/$C$2</f>
        <v>1.1427564195876769E-3</v>
      </c>
      <c r="I297" t="s">
        <v>318</v>
      </c>
    </row>
    <row r="298" spans="1:9" x14ac:dyDescent="0.2">
      <c r="A298" t="s">
        <v>89</v>
      </c>
      <c r="B298">
        <v>9</v>
      </c>
      <c r="C298">
        <v>55</v>
      </c>
      <c r="D298">
        <v>57723</v>
      </c>
      <c r="E298" t="s">
        <v>9</v>
      </c>
      <c r="F298" t="s">
        <v>9</v>
      </c>
      <c r="G298">
        <v>458031</v>
      </c>
      <c r="H298" s="5">
        <f>C298/$C$2</f>
        <v>5.446412745001926E-5</v>
      </c>
      <c r="I298" t="s">
        <v>319</v>
      </c>
    </row>
    <row r="299" spans="1:9" x14ac:dyDescent="0.2">
      <c r="A299" t="s">
        <v>89</v>
      </c>
      <c r="B299">
        <v>20</v>
      </c>
      <c r="C299">
        <v>123</v>
      </c>
      <c r="D299">
        <v>224756</v>
      </c>
      <c r="E299" t="s">
        <v>9</v>
      </c>
      <c r="F299" t="s">
        <v>9</v>
      </c>
      <c r="G299">
        <v>459247</v>
      </c>
      <c r="H299" s="5">
        <f>C299/$C$2</f>
        <v>1.2180159411549762E-4</v>
      </c>
      <c r="I299" t="s">
        <v>320</v>
      </c>
    </row>
    <row r="300" spans="1:9" x14ac:dyDescent="0.2">
      <c r="A300" t="s">
        <v>19</v>
      </c>
      <c r="B300">
        <v>2</v>
      </c>
      <c r="C300">
        <v>12</v>
      </c>
      <c r="D300">
        <v>942</v>
      </c>
      <c r="E300" t="s">
        <v>9</v>
      </c>
      <c r="F300" t="s">
        <v>9</v>
      </c>
      <c r="G300">
        <v>943</v>
      </c>
      <c r="H300" s="5">
        <f>C300/$C$2</f>
        <v>1.1883082352731476E-5</v>
      </c>
      <c r="I300" t="s">
        <v>48</v>
      </c>
    </row>
    <row r="301" spans="1:9" x14ac:dyDescent="0.2">
      <c r="A301" t="s">
        <v>21</v>
      </c>
      <c r="B301">
        <v>12</v>
      </c>
      <c r="C301">
        <v>74</v>
      </c>
      <c r="D301">
        <v>1485</v>
      </c>
      <c r="E301" t="s">
        <v>9</v>
      </c>
      <c r="F301" t="s">
        <v>9</v>
      </c>
      <c r="G301">
        <v>460384</v>
      </c>
      <c r="H301" s="5">
        <f>C301/$C$2</f>
        <v>7.3279007841844091E-5</v>
      </c>
      <c r="I301" t="s">
        <v>322</v>
      </c>
    </row>
    <row r="302" spans="1:9" x14ac:dyDescent="0.2">
      <c r="A302" t="s">
        <v>21</v>
      </c>
      <c r="B302">
        <v>19</v>
      </c>
      <c r="C302">
        <v>117</v>
      </c>
      <c r="D302">
        <v>644652</v>
      </c>
      <c r="E302" t="s">
        <v>9</v>
      </c>
      <c r="F302" t="s">
        <v>9</v>
      </c>
      <c r="G302">
        <v>471189</v>
      </c>
      <c r="H302" s="5">
        <f>C302/$C$2</f>
        <v>1.1586005293913188E-4</v>
      </c>
      <c r="I302" t="s">
        <v>323</v>
      </c>
    </row>
    <row r="303" spans="1:9" x14ac:dyDescent="0.2">
      <c r="A303" t="s">
        <v>21</v>
      </c>
      <c r="B303">
        <v>1790</v>
      </c>
      <c r="C303">
        <v>10987</v>
      </c>
      <c r="D303">
        <v>397864</v>
      </c>
      <c r="E303" t="s">
        <v>9</v>
      </c>
      <c r="F303" t="s">
        <v>9</v>
      </c>
      <c r="G303">
        <v>487174</v>
      </c>
      <c r="H303" s="5">
        <f>C303/$C$2</f>
        <v>1.0879952150788392E-2</v>
      </c>
      <c r="I303" t="s">
        <v>324</v>
      </c>
    </row>
    <row r="304" spans="1:9" x14ac:dyDescent="0.2">
      <c r="A304" t="s">
        <v>21</v>
      </c>
      <c r="B304">
        <v>1912</v>
      </c>
      <c r="C304">
        <v>11736</v>
      </c>
      <c r="D304">
        <v>577310</v>
      </c>
      <c r="E304" t="s">
        <v>9</v>
      </c>
      <c r="F304" t="s">
        <v>9</v>
      </c>
      <c r="G304">
        <v>487175</v>
      </c>
      <c r="H304" s="5">
        <f>C304/$C$2</f>
        <v>1.1621654540971383E-2</v>
      </c>
      <c r="I304" t="s">
        <v>325</v>
      </c>
    </row>
    <row r="305" spans="1:9" x14ac:dyDescent="0.2">
      <c r="A305" t="s">
        <v>89</v>
      </c>
      <c r="B305">
        <v>2</v>
      </c>
      <c r="C305">
        <v>12</v>
      </c>
      <c r="D305">
        <v>72274</v>
      </c>
      <c r="E305" t="s">
        <v>9</v>
      </c>
      <c r="F305" t="s">
        <v>9</v>
      </c>
      <c r="G305">
        <v>503006</v>
      </c>
      <c r="H305" s="5">
        <f>C305/$C$2</f>
        <v>1.1883082352731476E-5</v>
      </c>
      <c r="I305" t="s">
        <v>326</v>
      </c>
    </row>
    <row r="306" spans="1:9" x14ac:dyDescent="0.2">
      <c r="A306" t="s">
        <v>50</v>
      </c>
      <c r="B306">
        <v>399</v>
      </c>
      <c r="C306">
        <v>2449</v>
      </c>
      <c r="D306">
        <v>2</v>
      </c>
      <c r="E306" t="s">
        <v>9</v>
      </c>
      <c r="F306" t="s">
        <v>9</v>
      </c>
      <c r="G306">
        <v>508458</v>
      </c>
      <c r="H306" s="5">
        <f>C306/$C$2</f>
        <v>2.4251390568199487E-3</v>
      </c>
      <c r="I306" t="s">
        <v>327</v>
      </c>
    </row>
    <row r="307" spans="1:9" x14ac:dyDescent="0.2">
      <c r="A307" t="s">
        <v>57</v>
      </c>
      <c r="B307">
        <v>286</v>
      </c>
      <c r="C307">
        <v>1755</v>
      </c>
      <c r="D307">
        <v>1239</v>
      </c>
      <c r="E307" t="s">
        <v>9</v>
      </c>
      <c r="F307" t="s">
        <v>9</v>
      </c>
      <c r="G307">
        <v>526524</v>
      </c>
      <c r="H307" s="5">
        <f>C307/$C$2</f>
        <v>1.7379007940869782E-3</v>
      </c>
      <c r="I307" t="s">
        <v>328</v>
      </c>
    </row>
    <row r="308" spans="1:9" x14ac:dyDescent="0.2">
      <c r="A308" t="s">
        <v>12</v>
      </c>
      <c r="B308">
        <v>286</v>
      </c>
      <c r="C308">
        <v>1755</v>
      </c>
      <c r="D308">
        <v>526524</v>
      </c>
      <c r="E308" t="s">
        <v>9</v>
      </c>
      <c r="F308" t="s">
        <v>9</v>
      </c>
      <c r="G308">
        <v>526525</v>
      </c>
      <c r="H308" s="5">
        <f>C308/$C$2</f>
        <v>1.7379007940869782E-3</v>
      </c>
      <c r="I308" t="s">
        <v>329</v>
      </c>
    </row>
    <row r="309" spans="1:9" x14ac:dyDescent="0.2">
      <c r="A309" t="s">
        <v>57</v>
      </c>
      <c r="B309">
        <v>2</v>
      </c>
      <c r="C309">
        <v>12</v>
      </c>
      <c r="D309">
        <v>57723</v>
      </c>
      <c r="E309" t="s">
        <v>9</v>
      </c>
      <c r="F309" t="s">
        <v>9</v>
      </c>
      <c r="G309">
        <v>533205</v>
      </c>
      <c r="H309" s="5">
        <f>C309/$C$2</f>
        <v>1.1883082352731476E-5</v>
      </c>
      <c r="I309" t="s">
        <v>330</v>
      </c>
    </row>
    <row r="310" spans="1:9" x14ac:dyDescent="0.2">
      <c r="A310" t="s">
        <v>89</v>
      </c>
      <c r="B310">
        <v>3</v>
      </c>
      <c r="C310">
        <v>18</v>
      </c>
      <c r="D310">
        <v>246787</v>
      </c>
      <c r="E310" t="s">
        <v>9</v>
      </c>
      <c r="F310" t="s">
        <v>9</v>
      </c>
      <c r="G310">
        <v>537012</v>
      </c>
      <c r="H310" s="5">
        <f>C310/$C$2</f>
        <v>1.7824623529097211E-5</v>
      </c>
      <c r="I310" t="s">
        <v>331</v>
      </c>
    </row>
    <row r="311" spans="1:9" x14ac:dyDescent="0.2">
      <c r="A311" t="s">
        <v>21</v>
      </c>
      <c r="B311">
        <v>2969</v>
      </c>
      <c r="C311">
        <v>18223</v>
      </c>
      <c r="D311">
        <v>33042</v>
      </c>
      <c r="E311" t="s">
        <v>9</v>
      </c>
      <c r="F311" t="s">
        <v>9</v>
      </c>
      <c r="G311">
        <v>537278</v>
      </c>
      <c r="H311" s="5">
        <f>C311/$C$2</f>
        <v>1.8045450809485473E-2</v>
      </c>
      <c r="I311" t="s">
        <v>332</v>
      </c>
    </row>
    <row r="312" spans="1:9" x14ac:dyDescent="0.2">
      <c r="A312" t="s">
        <v>15</v>
      </c>
      <c r="B312">
        <v>56790</v>
      </c>
      <c r="C312">
        <v>348572</v>
      </c>
      <c r="D312">
        <v>186802</v>
      </c>
      <c r="E312" t="s">
        <v>9</v>
      </c>
      <c r="F312" t="s">
        <v>9</v>
      </c>
      <c r="G312">
        <v>541000</v>
      </c>
      <c r="H312" s="5">
        <f>C312/$C$2</f>
        <v>0.34517581515469298</v>
      </c>
      <c r="I312" t="s">
        <v>333</v>
      </c>
    </row>
    <row r="313" spans="1:9" x14ac:dyDescent="0.2">
      <c r="A313" t="s">
        <v>15</v>
      </c>
      <c r="B313">
        <v>2</v>
      </c>
      <c r="C313">
        <v>12</v>
      </c>
      <c r="D313">
        <v>68295</v>
      </c>
      <c r="E313" t="s">
        <v>9</v>
      </c>
      <c r="F313" t="s">
        <v>9</v>
      </c>
      <c r="G313">
        <v>543371</v>
      </c>
      <c r="H313" s="5">
        <f>C313/$C$2</f>
        <v>1.1883082352731476E-5</v>
      </c>
      <c r="I313" t="s">
        <v>334</v>
      </c>
    </row>
    <row r="314" spans="1:9" x14ac:dyDescent="0.2">
      <c r="A314" t="s">
        <v>50</v>
      </c>
      <c r="B314">
        <v>1065</v>
      </c>
      <c r="C314">
        <v>6537</v>
      </c>
      <c r="D314">
        <v>2</v>
      </c>
      <c r="E314" t="s">
        <v>9</v>
      </c>
      <c r="F314" t="s">
        <v>9</v>
      </c>
      <c r="G314">
        <v>544448</v>
      </c>
      <c r="H314" s="5">
        <f>C314/$C$2</f>
        <v>6.473309111650471E-3</v>
      </c>
      <c r="I314" t="s">
        <v>335</v>
      </c>
    </row>
    <row r="315" spans="1:9" x14ac:dyDescent="0.2">
      <c r="A315" t="s">
        <v>21</v>
      </c>
      <c r="B315">
        <v>468</v>
      </c>
      <c r="C315">
        <v>2873</v>
      </c>
      <c r="D315">
        <v>574697</v>
      </c>
      <c r="E315" t="s">
        <v>9</v>
      </c>
      <c r="F315" t="s">
        <v>9</v>
      </c>
      <c r="G315">
        <v>544645</v>
      </c>
      <c r="H315" s="5">
        <f>C315/$C$2</f>
        <v>2.8450079666164606E-3</v>
      </c>
      <c r="I315" t="s">
        <v>336</v>
      </c>
    </row>
    <row r="316" spans="1:9" x14ac:dyDescent="0.2">
      <c r="A316" t="s">
        <v>21</v>
      </c>
      <c r="B316">
        <v>45</v>
      </c>
      <c r="C316">
        <v>276</v>
      </c>
      <c r="D316">
        <v>244127</v>
      </c>
      <c r="E316" t="s">
        <v>9</v>
      </c>
      <c r="F316" t="s">
        <v>9</v>
      </c>
      <c r="G316">
        <v>545498</v>
      </c>
      <c r="H316" s="5">
        <f>C316/$C$2</f>
        <v>2.7331089411282395E-4</v>
      </c>
      <c r="I316" t="s">
        <v>337</v>
      </c>
    </row>
    <row r="317" spans="1:9" x14ac:dyDescent="0.2">
      <c r="A317" t="s">
        <v>89</v>
      </c>
      <c r="B317">
        <v>2</v>
      </c>
      <c r="C317">
        <v>12</v>
      </c>
      <c r="D317">
        <v>200666</v>
      </c>
      <c r="E317" t="s">
        <v>9</v>
      </c>
      <c r="F317" t="s">
        <v>9</v>
      </c>
      <c r="G317">
        <v>563835</v>
      </c>
      <c r="H317" s="5">
        <f>C317/$C$2</f>
        <v>1.1883082352731476E-5</v>
      </c>
      <c r="I317" t="s">
        <v>338</v>
      </c>
    </row>
    <row r="318" spans="1:9" x14ac:dyDescent="0.2">
      <c r="A318" t="s">
        <v>15</v>
      </c>
      <c r="B318">
        <v>3</v>
      </c>
      <c r="C318">
        <v>18</v>
      </c>
      <c r="D318">
        <v>1100069</v>
      </c>
      <c r="E318" t="s">
        <v>9</v>
      </c>
      <c r="F318" t="s">
        <v>9</v>
      </c>
      <c r="G318">
        <v>563843</v>
      </c>
      <c r="H318" s="5">
        <f>C318/$C$2</f>
        <v>1.7824623529097211E-5</v>
      </c>
      <c r="I318" t="s">
        <v>339</v>
      </c>
    </row>
    <row r="319" spans="1:9" x14ac:dyDescent="0.2">
      <c r="A319" t="s">
        <v>19</v>
      </c>
      <c r="B319">
        <v>2</v>
      </c>
      <c r="C319">
        <v>12</v>
      </c>
      <c r="D319">
        <v>89373</v>
      </c>
      <c r="E319" t="s">
        <v>9</v>
      </c>
      <c r="F319" t="s">
        <v>9</v>
      </c>
      <c r="G319">
        <v>992</v>
      </c>
      <c r="H319" s="5">
        <f>C319/$C$2</f>
        <v>1.1883082352731476E-5</v>
      </c>
      <c r="I319" t="s">
        <v>53</v>
      </c>
    </row>
    <row r="320" spans="1:9" x14ac:dyDescent="0.2">
      <c r="A320" t="s">
        <v>21</v>
      </c>
      <c r="B320">
        <v>2</v>
      </c>
      <c r="C320">
        <v>12</v>
      </c>
      <c r="D320">
        <v>1485</v>
      </c>
      <c r="E320" t="s">
        <v>9</v>
      </c>
      <c r="F320" t="s">
        <v>9</v>
      </c>
      <c r="G320">
        <v>573252</v>
      </c>
      <c r="H320" s="5">
        <f>C320/$C$2</f>
        <v>1.1883082352731476E-5</v>
      </c>
      <c r="I320" t="s">
        <v>341</v>
      </c>
    </row>
    <row r="321" spans="1:9" x14ac:dyDescent="0.2">
      <c r="A321" t="s">
        <v>89</v>
      </c>
      <c r="B321">
        <v>38</v>
      </c>
      <c r="C321">
        <v>233</v>
      </c>
      <c r="D321">
        <v>255528</v>
      </c>
      <c r="E321" t="s">
        <v>9</v>
      </c>
      <c r="F321" t="s">
        <v>9</v>
      </c>
      <c r="G321">
        <v>573637</v>
      </c>
      <c r="H321" s="5">
        <f>C321/$C$2</f>
        <v>2.3072984901553614E-4</v>
      </c>
      <c r="I321" t="s">
        <v>342</v>
      </c>
    </row>
    <row r="322" spans="1:9" x14ac:dyDescent="0.2">
      <c r="A322" t="s">
        <v>21</v>
      </c>
      <c r="B322">
        <v>38</v>
      </c>
      <c r="C322">
        <v>233</v>
      </c>
      <c r="D322">
        <v>573637</v>
      </c>
      <c r="E322" t="s">
        <v>9</v>
      </c>
      <c r="F322" t="s">
        <v>9</v>
      </c>
      <c r="G322">
        <v>573638</v>
      </c>
      <c r="H322" s="5">
        <f>C322/$C$2</f>
        <v>2.3072984901553614E-4</v>
      </c>
      <c r="I322" t="s">
        <v>343</v>
      </c>
    </row>
    <row r="323" spans="1:9" x14ac:dyDescent="0.2">
      <c r="A323" t="s">
        <v>19</v>
      </c>
      <c r="B323">
        <v>2</v>
      </c>
      <c r="C323">
        <v>12</v>
      </c>
      <c r="D323">
        <v>90964</v>
      </c>
      <c r="E323" t="s">
        <v>9</v>
      </c>
      <c r="F323" t="s">
        <v>9</v>
      </c>
      <c r="G323">
        <v>1279</v>
      </c>
      <c r="H323" s="5">
        <f>C323/$C$2</f>
        <v>1.1883082352731476E-5</v>
      </c>
      <c r="I323" t="s">
        <v>63</v>
      </c>
    </row>
    <row r="324" spans="1:9" x14ac:dyDescent="0.2">
      <c r="A324" t="s">
        <v>19</v>
      </c>
      <c r="B324">
        <v>2</v>
      </c>
      <c r="C324">
        <v>12</v>
      </c>
      <c r="D324">
        <v>213465</v>
      </c>
      <c r="E324" t="s">
        <v>9</v>
      </c>
      <c r="F324" t="s">
        <v>9</v>
      </c>
      <c r="G324">
        <v>29526</v>
      </c>
      <c r="H324" s="5">
        <f>C324/$C$2</f>
        <v>1.1883082352731476E-5</v>
      </c>
      <c r="I324" t="s">
        <v>106</v>
      </c>
    </row>
    <row r="325" spans="1:9" x14ac:dyDescent="0.2">
      <c r="A325" t="s">
        <v>21</v>
      </c>
      <c r="B325">
        <v>4603</v>
      </c>
      <c r="C325">
        <v>28253</v>
      </c>
      <c r="D325">
        <v>841</v>
      </c>
      <c r="E325" t="s">
        <v>9</v>
      </c>
      <c r="F325" t="s">
        <v>9</v>
      </c>
      <c r="G325">
        <v>583272</v>
      </c>
      <c r="H325" s="5">
        <f>C325/$C$2</f>
        <v>2.797772714264353E-2</v>
      </c>
      <c r="I325" t="s">
        <v>346</v>
      </c>
    </row>
    <row r="326" spans="1:9" x14ac:dyDescent="0.2">
      <c r="A326" t="s">
        <v>89</v>
      </c>
      <c r="B326">
        <v>8</v>
      </c>
      <c r="C326">
        <v>49</v>
      </c>
      <c r="D326">
        <v>905</v>
      </c>
      <c r="E326" t="s">
        <v>9</v>
      </c>
      <c r="F326" t="s">
        <v>9</v>
      </c>
      <c r="G326">
        <v>591001</v>
      </c>
      <c r="H326" s="5">
        <f>C326/$C$2</f>
        <v>4.852258627365352E-5</v>
      </c>
      <c r="I326" t="s">
        <v>347</v>
      </c>
    </row>
    <row r="327" spans="1:9" x14ac:dyDescent="0.2">
      <c r="A327" t="s">
        <v>21</v>
      </c>
      <c r="B327">
        <v>179</v>
      </c>
      <c r="C327">
        <v>1099</v>
      </c>
      <c r="D327">
        <v>1263</v>
      </c>
      <c r="E327" t="s">
        <v>9</v>
      </c>
      <c r="F327" t="s">
        <v>9</v>
      </c>
      <c r="G327">
        <v>592978</v>
      </c>
      <c r="H327" s="5">
        <f>C327/$C$2</f>
        <v>1.0882922921376576E-3</v>
      </c>
      <c r="I327" t="s">
        <v>348</v>
      </c>
    </row>
    <row r="328" spans="1:9" x14ac:dyDescent="0.2">
      <c r="A328" t="s">
        <v>19</v>
      </c>
      <c r="B328">
        <v>2</v>
      </c>
      <c r="C328">
        <v>12</v>
      </c>
      <c r="D328">
        <v>119060</v>
      </c>
      <c r="E328" t="s">
        <v>9</v>
      </c>
      <c r="F328" t="s">
        <v>9</v>
      </c>
      <c r="G328">
        <v>32008</v>
      </c>
      <c r="H328" s="5">
        <f>C328/$C$2</f>
        <v>1.1883082352731476E-5</v>
      </c>
      <c r="I328" t="s">
        <v>112</v>
      </c>
    </row>
    <row r="329" spans="1:9" x14ac:dyDescent="0.2">
      <c r="A329" t="s">
        <v>21</v>
      </c>
      <c r="B329">
        <v>23</v>
      </c>
      <c r="C329">
        <v>141</v>
      </c>
      <c r="D329">
        <v>39779</v>
      </c>
      <c r="E329" t="s">
        <v>9</v>
      </c>
      <c r="F329" t="s">
        <v>9</v>
      </c>
      <c r="G329">
        <v>620860</v>
      </c>
      <c r="H329" s="5">
        <f>C329/$C$2</f>
        <v>1.3962621764459482E-4</v>
      </c>
      <c r="I329" t="s">
        <v>350</v>
      </c>
    </row>
    <row r="330" spans="1:9" x14ac:dyDescent="0.2">
      <c r="A330" t="s">
        <v>21</v>
      </c>
      <c r="B330">
        <v>9</v>
      </c>
      <c r="C330">
        <v>55</v>
      </c>
      <c r="D330">
        <v>816</v>
      </c>
      <c r="E330" t="s">
        <v>9</v>
      </c>
      <c r="F330" t="s">
        <v>9</v>
      </c>
      <c r="G330">
        <v>626931</v>
      </c>
      <c r="H330" s="5">
        <f>C330/$C$2</f>
        <v>5.446412745001926E-5</v>
      </c>
      <c r="I330" t="s">
        <v>351</v>
      </c>
    </row>
    <row r="331" spans="1:9" x14ac:dyDescent="0.2">
      <c r="A331" t="s">
        <v>21</v>
      </c>
      <c r="B331">
        <v>15</v>
      </c>
      <c r="C331">
        <v>92</v>
      </c>
      <c r="D331">
        <v>239759</v>
      </c>
      <c r="E331" t="s">
        <v>9</v>
      </c>
      <c r="F331" t="s">
        <v>9</v>
      </c>
      <c r="G331">
        <v>626932</v>
      </c>
      <c r="H331" s="5">
        <f>C331/$C$2</f>
        <v>9.1103631370941313E-5</v>
      </c>
      <c r="I331" t="s">
        <v>352</v>
      </c>
    </row>
    <row r="332" spans="1:9" x14ac:dyDescent="0.2">
      <c r="A332" t="s">
        <v>21</v>
      </c>
      <c r="B332">
        <v>257</v>
      </c>
      <c r="C332">
        <v>1577</v>
      </c>
      <c r="D332">
        <v>283168</v>
      </c>
      <c r="E332" t="s">
        <v>9</v>
      </c>
      <c r="F332" t="s">
        <v>9</v>
      </c>
      <c r="G332">
        <v>626933</v>
      </c>
      <c r="H332" s="5">
        <f>C332/$C$2</f>
        <v>1.5616350725214613E-3</v>
      </c>
      <c r="I332" t="s">
        <v>353</v>
      </c>
    </row>
    <row r="333" spans="1:9" x14ac:dyDescent="0.2">
      <c r="A333" t="s">
        <v>19</v>
      </c>
      <c r="B333">
        <v>2</v>
      </c>
      <c r="C333">
        <v>12</v>
      </c>
      <c r="D333">
        <v>186803</v>
      </c>
      <c r="E333" t="s">
        <v>9</v>
      </c>
      <c r="F333" t="s">
        <v>9</v>
      </c>
      <c r="G333">
        <v>43994</v>
      </c>
      <c r="H333" s="5">
        <f>C333/$C$2</f>
        <v>1.1883082352731476E-5</v>
      </c>
      <c r="I333" t="s">
        <v>131</v>
      </c>
    </row>
    <row r="334" spans="1:9" x14ac:dyDescent="0.2">
      <c r="A334" t="s">
        <v>21</v>
      </c>
      <c r="B334">
        <v>15</v>
      </c>
      <c r="C334">
        <v>92</v>
      </c>
      <c r="D334">
        <v>816</v>
      </c>
      <c r="E334" t="s">
        <v>9</v>
      </c>
      <c r="F334" t="s">
        <v>9</v>
      </c>
      <c r="G334">
        <v>643958</v>
      </c>
      <c r="H334" s="5">
        <f>C334/$C$2</f>
        <v>9.1103631370941313E-5</v>
      </c>
      <c r="I334" t="s">
        <v>355</v>
      </c>
    </row>
    <row r="335" spans="1:9" x14ac:dyDescent="0.2">
      <c r="A335" t="s">
        <v>19</v>
      </c>
      <c r="B335">
        <v>2</v>
      </c>
      <c r="C335">
        <v>12</v>
      </c>
      <c r="D335">
        <v>69277</v>
      </c>
      <c r="E335" t="s">
        <v>9</v>
      </c>
      <c r="F335" t="s">
        <v>9</v>
      </c>
      <c r="G335">
        <v>68287</v>
      </c>
      <c r="H335" s="5">
        <f>C335/$C$2</f>
        <v>1.1883082352731476E-5</v>
      </c>
      <c r="I335" t="s">
        <v>151</v>
      </c>
    </row>
    <row r="336" spans="1:9" x14ac:dyDescent="0.2">
      <c r="A336" t="s">
        <v>21</v>
      </c>
      <c r="B336">
        <v>2</v>
      </c>
      <c r="C336">
        <v>12</v>
      </c>
      <c r="D336">
        <v>207244</v>
      </c>
      <c r="E336" t="s">
        <v>9</v>
      </c>
      <c r="F336" t="s">
        <v>9</v>
      </c>
      <c r="G336">
        <v>649756</v>
      </c>
      <c r="H336" s="5">
        <f>C336/$C$2</f>
        <v>1.1883082352731476E-5</v>
      </c>
      <c r="I336" t="s">
        <v>357</v>
      </c>
    </row>
    <row r="337" spans="1:9" x14ac:dyDescent="0.2">
      <c r="A337" t="s">
        <v>57</v>
      </c>
      <c r="B337">
        <v>399</v>
      </c>
      <c r="C337">
        <v>2449</v>
      </c>
      <c r="D337">
        <v>508458</v>
      </c>
      <c r="E337" t="s">
        <v>9</v>
      </c>
      <c r="F337" t="s">
        <v>9</v>
      </c>
      <c r="G337">
        <v>649775</v>
      </c>
      <c r="H337" s="5">
        <f>C337/$C$2</f>
        <v>2.4251390568199487E-3</v>
      </c>
      <c r="I337" t="s">
        <v>358</v>
      </c>
    </row>
    <row r="338" spans="1:9" x14ac:dyDescent="0.2">
      <c r="A338" t="s">
        <v>12</v>
      </c>
      <c r="B338">
        <v>399</v>
      </c>
      <c r="C338">
        <v>2449</v>
      </c>
      <c r="D338">
        <v>649775</v>
      </c>
      <c r="E338" t="s">
        <v>9</v>
      </c>
      <c r="F338" t="s">
        <v>9</v>
      </c>
      <c r="G338">
        <v>649776</v>
      </c>
      <c r="H338" s="5">
        <f>C338/$C$2</f>
        <v>2.4251390568199487E-3</v>
      </c>
      <c r="I338" t="s">
        <v>359</v>
      </c>
    </row>
    <row r="339" spans="1:9" x14ac:dyDescent="0.2">
      <c r="A339" t="s">
        <v>15</v>
      </c>
      <c r="B339">
        <v>399</v>
      </c>
      <c r="C339">
        <v>2449</v>
      </c>
      <c r="D339">
        <v>649776</v>
      </c>
      <c r="E339" t="s">
        <v>9</v>
      </c>
      <c r="F339" t="s">
        <v>9</v>
      </c>
      <c r="G339">
        <v>649777</v>
      </c>
      <c r="H339" s="5">
        <f>C339/$C$2</f>
        <v>2.4251390568199487E-3</v>
      </c>
      <c r="I339" t="s">
        <v>360</v>
      </c>
    </row>
    <row r="340" spans="1:9" x14ac:dyDescent="0.2">
      <c r="A340" t="s">
        <v>19</v>
      </c>
      <c r="B340">
        <v>2</v>
      </c>
      <c r="C340">
        <v>12</v>
      </c>
      <c r="D340">
        <v>84107</v>
      </c>
      <c r="E340" t="s">
        <v>9</v>
      </c>
      <c r="F340" t="s">
        <v>9</v>
      </c>
      <c r="G340">
        <v>84111</v>
      </c>
      <c r="H340" s="5">
        <f>C340/$C$2</f>
        <v>1.1883082352731476E-5</v>
      </c>
      <c r="I340" t="s">
        <v>169</v>
      </c>
    </row>
    <row r="341" spans="1:9" x14ac:dyDescent="0.2">
      <c r="A341" t="s">
        <v>301</v>
      </c>
      <c r="B341">
        <v>2</v>
      </c>
      <c r="C341">
        <v>12</v>
      </c>
      <c r="D341">
        <v>1386</v>
      </c>
      <c r="E341" t="s">
        <v>9</v>
      </c>
      <c r="F341" t="s">
        <v>9</v>
      </c>
      <c r="G341">
        <v>653685</v>
      </c>
      <c r="H341" s="5">
        <f>C341/$C$2</f>
        <v>1.1883082352731476E-5</v>
      </c>
      <c r="I341" t="s">
        <v>362</v>
      </c>
    </row>
    <row r="342" spans="1:9" x14ac:dyDescent="0.2">
      <c r="A342" t="s">
        <v>21</v>
      </c>
      <c r="B342">
        <v>85</v>
      </c>
      <c r="C342">
        <v>522</v>
      </c>
      <c r="D342">
        <v>186928</v>
      </c>
      <c r="E342" t="s">
        <v>9</v>
      </c>
      <c r="F342" t="s">
        <v>9</v>
      </c>
      <c r="G342">
        <v>658081</v>
      </c>
      <c r="H342" s="5">
        <f>C342/$C$2</f>
        <v>5.169140823438192E-4</v>
      </c>
      <c r="I342" t="s">
        <v>363</v>
      </c>
    </row>
    <row r="343" spans="1:9" x14ac:dyDescent="0.2">
      <c r="A343" t="s">
        <v>21</v>
      </c>
      <c r="B343">
        <v>3</v>
      </c>
      <c r="C343">
        <v>18</v>
      </c>
      <c r="D343">
        <v>186928</v>
      </c>
      <c r="E343" t="s">
        <v>9</v>
      </c>
      <c r="F343" t="s">
        <v>9</v>
      </c>
      <c r="G343">
        <v>658082</v>
      </c>
      <c r="H343" s="5">
        <f>C343/$C$2</f>
        <v>1.7824623529097211E-5</v>
      </c>
      <c r="I343" t="s">
        <v>364</v>
      </c>
    </row>
    <row r="344" spans="1:9" x14ac:dyDescent="0.2">
      <c r="A344" t="s">
        <v>21</v>
      </c>
      <c r="B344">
        <v>5</v>
      </c>
      <c r="C344">
        <v>31</v>
      </c>
      <c r="D344">
        <v>195950</v>
      </c>
      <c r="E344" t="s">
        <v>9</v>
      </c>
      <c r="F344" t="s">
        <v>9</v>
      </c>
      <c r="G344">
        <v>665949</v>
      </c>
      <c r="H344" s="5">
        <f>C344/$C$2</f>
        <v>3.0697962744556312E-5</v>
      </c>
      <c r="I344" t="s">
        <v>365</v>
      </c>
    </row>
    <row r="345" spans="1:9" x14ac:dyDescent="0.2">
      <c r="A345" t="s">
        <v>21</v>
      </c>
      <c r="B345">
        <v>55</v>
      </c>
      <c r="C345">
        <v>338</v>
      </c>
      <c r="D345">
        <v>292632</v>
      </c>
      <c r="E345" t="s">
        <v>9</v>
      </c>
      <c r="F345" t="s">
        <v>9</v>
      </c>
      <c r="G345">
        <v>665956</v>
      </c>
      <c r="H345" s="5">
        <f>C345/$C$2</f>
        <v>3.3470681960193655E-4</v>
      </c>
      <c r="I345" t="s">
        <v>366</v>
      </c>
    </row>
    <row r="346" spans="1:9" x14ac:dyDescent="0.2">
      <c r="A346" t="s">
        <v>89</v>
      </c>
      <c r="B346">
        <v>2</v>
      </c>
      <c r="C346">
        <v>12</v>
      </c>
      <c r="D346">
        <v>43995</v>
      </c>
      <c r="E346" t="s">
        <v>9</v>
      </c>
      <c r="F346" t="s">
        <v>9</v>
      </c>
      <c r="G346">
        <v>679200</v>
      </c>
      <c r="H346" s="5">
        <f>C346/$C$2</f>
        <v>1.1883082352731476E-5</v>
      </c>
      <c r="I346" t="s">
        <v>367</v>
      </c>
    </row>
    <row r="347" spans="1:9" x14ac:dyDescent="0.2">
      <c r="A347" t="s">
        <v>21</v>
      </c>
      <c r="B347">
        <v>4</v>
      </c>
      <c r="C347">
        <v>25</v>
      </c>
      <c r="D347">
        <v>561</v>
      </c>
      <c r="E347" t="s">
        <v>9</v>
      </c>
      <c r="F347" t="s">
        <v>9</v>
      </c>
      <c r="G347">
        <v>690434</v>
      </c>
      <c r="H347" s="5">
        <f>C347/$C$2</f>
        <v>2.4756421568190572E-5</v>
      </c>
      <c r="I347" t="s">
        <v>368</v>
      </c>
    </row>
    <row r="348" spans="1:9" x14ac:dyDescent="0.2">
      <c r="A348" t="s">
        <v>21</v>
      </c>
      <c r="B348">
        <v>22</v>
      </c>
      <c r="C348">
        <v>135</v>
      </c>
      <c r="D348">
        <v>1485</v>
      </c>
      <c r="E348" t="s">
        <v>9</v>
      </c>
      <c r="F348" t="s">
        <v>9</v>
      </c>
      <c r="G348">
        <v>691811</v>
      </c>
      <c r="H348" s="5">
        <f>C348/$C$2</f>
        <v>1.3368467646822911E-4</v>
      </c>
      <c r="I348" t="s">
        <v>369</v>
      </c>
    </row>
    <row r="349" spans="1:9" x14ac:dyDescent="0.2">
      <c r="A349" t="s">
        <v>21</v>
      </c>
      <c r="B349">
        <v>13</v>
      </c>
      <c r="C349">
        <v>80</v>
      </c>
      <c r="D349">
        <v>816</v>
      </c>
      <c r="E349" t="s">
        <v>9</v>
      </c>
      <c r="F349" t="s">
        <v>9</v>
      </c>
      <c r="G349">
        <v>691816</v>
      </c>
      <c r="H349" s="5">
        <f>C349/$C$2</f>
        <v>7.9220549018209832E-5</v>
      </c>
      <c r="I349" t="s">
        <v>370</v>
      </c>
    </row>
    <row r="350" spans="1:9" x14ac:dyDescent="0.2">
      <c r="A350" t="s">
        <v>21</v>
      </c>
      <c r="B350">
        <v>2802</v>
      </c>
      <c r="C350">
        <v>17198</v>
      </c>
      <c r="D350">
        <v>1578</v>
      </c>
      <c r="E350" t="s">
        <v>9</v>
      </c>
      <c r="F350" t="s">
        <v>9</v>
      </c>
      <c r="G350">
        <v>706562</v>
      </c>
      <c r="H350" s="5">
        <f>C350/$C$2</f>
        <v>1.7030437525189658E-2</v>
      </c>
      <c r="I350" t="s">
        <v>371</v>
      </c>
    </row>
    <row r="351" spans="1:9" x14ac:dyDescent="0.2">
      <c r="A351" t="s">
        <v>89</v>
      </c>
      <c r="B351">
        <v>9</v>
      </c>
      <c r="C351">
        <v>55</v>
      </c>
      <c r="D351">
        <v>626931</v>
      </c>
      <c r="E351" t="s">
        <v>9</v>
      </c>
      <c r="F351" t="s">
        <v>9</v>
      </c>
      <c r="G351">
        <v>742727</v>
      </c>
      <c r="H351" s="5">
        <f>C351/$C$2</f>
        <v>5.446412745001926E-5</v>
      </c>
      <c r="I351" t="s">
        <v>372</v>
      </c>
    </row>
    <row r="352" spans="1:9" x14ac:dyDescent="0.2">
      <c r="A352" t="s">
        <v>89</v>
      </c>
      <c r="B352">
        <v>18</v>
      </c>
      <c r="C352">
        <v>110</v>
      </c>
      <c r="D352">
        <v>626933</v>
      </c>
      <c r="E352" t="s">
        <v>9</v>
      </c>
      <c r="F352" t="s">
        <v>9</v>
      </c>
      <c r="G352">
        <v>742817</v>
      </c>
      <c r="H352" s="5">
        <f>C352/$C$2</f>
        <v>1.0892825490003852E-4</v>
      </c>
      <c r="I352" t="s">
        <v>373</v>
      </c>
    </row>
    <row r="353" spans="1:9" x14ac:dyDescent="0.2">
      <c r="A353" t="s">
        <v>21</v>
      </c>
      <c r="B353">
        <v>7</v>
      </c>
      <c r="C353">
        <v>43</v>
      </c>
      <c r="D353">
        <v>1411023</v>
      </c>
      <c r="E353" t="s">
        <v>9</v>
      </c>
      <c r="F353" t="s">
        <v>9</v>
      </c>
      <c r="G353">
        <v>747603</v>
      </c>
      <c r="H353" s="5">
        <f>C353/$C$2</f>
        <v>4.2581045097287786E-5</v>
      </c>
      <c r="I353" t="s">
        <v>374</v>
      </c>
    </row>
    <row r="354" spans="1:9" x14ac:dyDescent="0.2">
      <c r="A354" t="s">
        <v>57</v>
      </c>
      <c r="B354">
        <v>8</v>
      </c>
      <c r="C354">
        <v>49</v>
      </c>
      <c r="D354">
        <v>976</v>
      </c>
      <c r="E354" t="s">
        <v>9</v>
      </c>
      <c r="F354" t="s">
        <v>9</v>
      </c>
      <c r="G354">
        <v>768503</v>
      </c>
      <c r="H354" s="5">
        <f>C354/$C$2</f>
        <v>4.852258627365352E-5</v>
      </c>
      <c r="I354" t="s">
        <v>375</v>
      </c>
    </row>
    <row r="355" spans="1:9" x14ac:dyDescent="0.2">
      <c r="A355" t="s">
        <v>12</v>
      </c>
      <c r="B355">
        <v>8</v>
      </c>
      <c r="C355">
        <v>49</v>
      </c>
      <c r="D355">
        <v>768503</v>
      </c>
      <c r="E355" t="s">
        <v>9</v>
      </c>
      <c r="F355" t="s">
        <v>9</v>
      </c>
      <c r="G355">
        <v>768507</v>
      </c>
      <c r="H355" s="5">
        <f>C355/$C$2</f>
        <v>4.852258627365352E-5</v>
      </c>
      <c r="I355" t="s">
        <v>376</v>
      </c>
    </row>
    <row r="356" spans="1:9" x14ac:dyDescent="0.2">
      <c r="A356" t="s">
        <v>21</v>
      </c>
      <c r="B356">
        <v>22</v>
      </c>
      <c r="C356">
        <v>135</v>
      </c>
      <c r="D356">
        <v>572511</v>
      </c>
      <c r="E356" t="s">
        <v>9</v>
      </c>
      <c r="F356" t="s">
        <v>9</v>
      </c>
      <c r="G356">
        <v>871664</v>
      </c>
      <c r="H356" s="5">
        <f>C356/$C$2</f>
        <v>1.3368467646822911E-4</v>
      </c>
      <c r="I356" t="s">
        <v>377</v>
      </c>
    </row>
    <row r="357" spans="1:9" x14ac:dyDescent="0.2">
      <c r="A357" t="s">
        <v>21</v>
      </c>
      <c r="B357">
        <v>13</v>
      </c>
      <c r="C357">
        <v>80</v>
      </c>
      <c r="D357">
        <v>572511</v>
      </c>
      <c r="E357" t="s">
        <v>9</v>
      </c>
      <c r="F357" t="s">
        <v>9</v>
      </c>
      <c r="G357">
        <v>871665</v>
      </c>
      <c r="H357" s="5">
        <f>C357/$C$2</f>
        <v>7.9220549018209832E-5</v>
      </c>
      <c r="I357" t="s">
        <v>378</v>
      </c>
    </row>
    <row r="358" spans="1:9" x14ac:dyDescent="0.2">
      <c r="A358" t="s">
        <v>21</v>
      </c>
      <c r="B358">
        <v>19</v>
      </c>
      <c r="C358">
        <v>117</v>
      </c>
      <c r="D358">
        <v>49928</v>
      </c>
      <c r="E358" t="s">
        <v>9</v>
      </c>
      <c r="F358" t="s">
        <v>9</v>
      </c>
      <c r="G358">
        <v>877428</v>
      </c>
      <c r="H358" s="5">
        <f>C358/$C$2</f>
        <v>1.1586005293913188E-4</v>
      </c>
      <c r="I358" t="s">
        <v>379</v>
      </c>
    </row>
    <row r="359" spans="1:9" x14ac:dyDescent="0.2">
      <c r="A359" t="s">
        <v>12</v>
      </c>
      <c r="B359">
        <v>1521</v>
      </c>
      <c r="C359">
        <v>9336</v>
      </c>
      <c r="D359">
        <v>909932</v>
      </c>
      <c r="E359" t="s">
        <v>9</v>
      </c>
      <c r="F359" t="s">
        <v>9</v>
      </c>
      <c r="G359">
        <v>909929</v>
      </c>
      <c r="H359" s="5">
        <f>C359/$C$2</f>
        <v>9.2450380704250882E-3</v>
      </c>
      <c r="I359" t="s">
        <v>380</v>
      </c>
    </row>
    <row r="360" spans="1:9" x14ac:dyDescent="0.2">
      <c r="A360" t="s">
        <v>15</v>
      </c>
      <c r="B360">
        <v>633</v>
      </c>
      <c r="C360">
        <v>3885</v>
      </c>
      <c r="D360">
        <v>909929</v>
      </c>
      <c r="E360" t="s">
        <v>9</v>
      </c>
      <c r="F360" t="s">
        <v>9</v>
      </c>
      <c r="G360">
        <v>909930</v>
      </c>
      <c r="H360" s="5">
        <f>C360/$C$2</f>
        <v>3.8471479116968152E-3</v>
      </c>
      <c r="I360" t="s">
        <v>381</v>
      </c>
    </row>
    <row r="361" spans="1:9" x14ac:dyDescent="0.2">
      <c r="A361" t="s">
        <v>57</v>
      </c>
      <c r="B361">
        <v>1521</v>
      </c>
      <c r="C361">
        <v>9336</v>
      </c>
      <c r="D361">
        <v>1239</v>
      </c>
      <c r="E361" t="s">
        <v>9</v>
      </c>
      <c r="F361" t="s">
        <v>9</v>
      </c>
      <c r="G361">
        <v>909932</v>
      </c>
      <c r="H361" s="5">
        <f>C361/$C$2</f>
        <v>9.2450380704250882E-3</v>
      </c>
      <c r="I361" t="s">
        <v>382</v>
      </c>
    </row>
    <row r="362" spans="1:9" x14ac:dyDescent="0.2">
      <c r="A362" t="s">
        <v>19</v>
      </c>
      <c r="B362">
        <v>2</v>
      </c>
      <c r="C362">
        <v>12</v>
      </c>
      <c r="D362">
        <v>255528</v>
      </c>
      <c r="E362" t="s">
        <v>9</v>
      </c>
      <c r="F362" t="s">
        <v>9</v>
      </c>
      <c r="G362">
        <v>172900</v>
      </c>
      <c r="H362" s="5">
        <f>C362/$C$2</f>
        <v>1.1883082352731476E-5</v>
      </c>
      <c r="I362" t="s">
        <v>213</v>
      </c>
    </row>
    <row r="363" spans="1:9" x14ac:dyDescent="0.2">
      <c r="A363" t="s">
        <v>21</v>
      </c>
      <c r="B363">
        <v>2</v>
      </c>
      <c r="C363">
        <v>12</v>
      </c>
      <c r="D363">
        <v>32008</v>
      </c>
      <c r="E363" t="s">
        <v>9</v>
      </c>
      <c r="F363" t="s">
        <v>9</v>
      </c>
      <c r="G363">
        <v>984307</v>
      </c>
      <c r="H363" s="5">
        <f>C363/$C$2</f>
        <v>1.1883082352731476E-5</v>
      </c>
      <c r="I363" t="s">
        <v>384</v>
      </c>
    </row>
    <row r="364" spans="1:9" x14ac:dyDescent="0.2">
      <c r="A364" t="s">
        <v>15</v>
      </c>
      <c r="B364">
        <v>20007</v>
      </c>
      <c r="C364">
        <v>122801</v>
      </c>
      <c r="D364">
        <v>186802</v>
      </c>
      <c r="E364" t="s">
        <v>9</v>
      </c>
      <c r="F364" t="s">
        <v>9</v>
      </c>
      <c r="G364">
        <v>990719</v>
      </c>
      <c r="H364" s="5">
        <f>C364/$C$2</f>
        <v>0.12160453299981482</v>
      </c>
      <c r="I364" t="s">
        <v>385</v>
      </c>
    </row>
    <row r="365" spans="1:9" x14ac:dyDescent="0.2">
      <c r="A365" t="s">
        <v>19</v>
      </c>
      <c r="B365">
        <v>2</v>
      </c>
      <c r="C365">
        <v>12</v>
      </c>
      <c r="D365">
        <v>186803</v>
      </c>
      <c r="E365" t="s">
        <v>9</v>
      </c>
      <c r="F365" t="s">
        <v>9</v>
      </c>
      <c r="G365">
        <v>177971</v>
      </c>
      <c r="H365" s="5">
        <f>C365/$C$2</f>
        <v>1.1883082352731476E-5</v>
      </c>
      <c r="I365" t="s">
        <v>215</v>
      </c>
    </row>
    <row r="366" spans="1:9" x14ac:dyDescent="0.2">
      <c r="A366" t="s">
        <v>89</v>
      </c>
      <c r="B366">
        <v>2</v>
      </c>
      <c r="C366">
        <v>12</v>
      </c>
      <c r="D366">
        <v>150053</v>
      </c>
      <c r="E366" t="s">
        <v>9</v>
      </c>
      <c r="F366" t="s">
        <v>9</v>
      </c>
      <c r="G366">
        <v>994476</v>
      </c>
      <c r="H366" s="5">
        <f>C366/$C$2</f>
        <v>1.1883082352731476E-5</v>
      </c>
      <c r="I366" t="s">
        <v>387</v>
      </c>
    </row>
    <row r="367" spans="1:9" x14ac:dyDescent="0.2">
      <c r="A367" t="s">
        <v>15</v>
      </c>
      <c r="B367">
        <v>2019</v>
      </c>
      <c r="C367">
        <v>12392</v>
      </c>
      <c r="D367">
        <v>80840</v>
      </c>
      <c r="E367" t="s">
        <v>9</v>
      </c>
      <c r="F367" t="s">
        <v>9</v>
      </c>
      <c r="G367">
        <v>995019</v>
      </c>
      <c r="H367" s="5">
        <f>C367/$C$2</f>
        <v>1.2271263042920703E-2</v>
      </c>
      <c r="I367" t="s">
        <v>388</v>
      </c>
    </row>
    <row r="368" spans="1:9" x14ac:dyDescent="0.2">
      <c r="A368" t="s">
        <v>89</v>
      </c>
      <c r="B368">
        <v>2</v>
      </c>
      <c r="C368">
        <v>12</v>
      </c>
      <c r="D368">
        <v>28116</v>
      </c>
      <c r="E368" t="s">
        <v>9</v>
      </c>
      <c r="F368" t="s">
        <v>9</v>
      </c>
      <c r="G368">
        <v>997885</v>
      </c>
      <c r="H368" s="5">
        <f>C368/$C$2</f>
        <v>1.1883082352731476E-5</v>
      </c>
      <c r="I368" t="s">
        <v>389</v>
      </c>
    </row>
    <row r="369" spans="1:9" x14ac:dyDescent="0.2">
      <c r="A369" t="s">
        <v>89</v>
      </c>
      <c r="B369">
        <v>23</v>
      </c>
      <c r="C369">
        <v>141</v>
      </c>
      <c r="D369">
        <v>387661</v>
      </c>
      <c r="E369" t="s">
        <v>9</v>
      </c>
      <c r="F369" t="s">
        <v>9</v>
      </c>
      <c r="G369">
        <v>999419</v>
      </c>
      <c r="H369" s="5">
        <f>C369/$C$2</f>
        <v>1.3962621764459482E-4</v>
      </c>
      <c r="I369" t="s">
        <v>390</v>
      </c>
    </row>
    <row r="370" spans="1:9" x14ac:dyDescent="0.2">
      <c r="A370" t="s">
        <v>19</v>
      </c>
      <c r="B370">
        <v>2</v>
      </c>
      <c r="C370">
        <v>12</v>
      </c>
      <c r="D370">
        <v>186803</v>
      </c>
      <c r="E370" t="s">
        <v>9</v>
      </c>
      <c r="F370" t="s">
        <v>9</v>
      </c>
      <c r="G370">
        <v>265975</v>
      </c>
      <c r="H370" s="5">
        <f>C370/$C$2</f>
        <v>1.1883082352731476E-5</v>
      </c>
      <c r="I370" t="s">
        <v>282</v>
      </c>
    </row>
    <row r="371" spans="1:9" x14ac:dyDescent="0.2">
      <c r="A371" t="s">
        <v>19</v>
      </c>
      <c r="B371">
        <v>2</v>
      </c>
      <c r="C371">
        <v>12</v>
      </c>
      <c r="D371">
        <v>171551</v>
      </c>
      <c r="E371" t="s">
        <v>9</v>
      </c>
      <c r="F371" t="s">
        <v>9</v>
      </c>
      <c r="G371">
        <v>346096</v>
      </c>
      <c r="H371" s="5">
        <f>C371/$C$2</f>
        <v>1.1883082352731476E-5</v>
      </c>
      <c r="I371" t="s">
        <v>300</v>
      </c>
    </row>
    <row r="372" spans="1:9" x14ac:dyDescent="0.2">
      <c r="A372" t="s">
        <v>21</v>
      </c>
      <c r="B372">
        <v>20</v>
      </c>
      <c r="C372">
        <v>123</v>
      </c>
      <c r="D372">
        <v>1080709</v>
      </c>
      <c r="E372" t="s">
        <v>9</v>
      </c>
      <c r="F372" t="s">
        <v>9</v>
      </c>
      <c r="G372">
        <v>1080712</v>
      </c>
      <c r="H372" s="5">
        <f t="shared" ref="H323:H386" si="1">C372/$C$2</f>
        <v>1.2180159411549762E-4</v>
      </c>
      <c r="I372" t="s">
        <v>393</v>
      </c>
    </row>
    <row r="373" spans="1:9" x14ac:dyDescent="0.2">
      <c r="A373" t="s">
        <v>12</v>
      </c>
      <c r="B373">
        <v>3</v>
      </c>
      <c r="C373">
        <v>18</v>
      </c>
      <c r="D373">
        <v>976</v>
      </c>
      <c r="E373" t="s">
        <v>9</v>
      </c>
      <c r="F373" t="s">
        <v>9</v>
      </c>
      <c r="G373">
        <v>1100069</v>
      </c>
      <c r="H373" s="5">
        <f t="shared" si="1"/>
        <v>1.7824623529097211E-5</v>
      </c>
      <c r="I373" t="s">
        <v>394</v>
      </c>
    </row>
    <row r="374" spans="1:9" x14ac:dyDescent="0.2">
      <c r="A374" t="s">
        <v>21</v>
      </c>
      <c r="B374">
        <v>634</v>
      </c>
      <c r="C374">
        <v>3891</v>
      </c>
      <c r="D374">
        <v>185291</v>
      </c>
      <c r="E374" t="s">
        <v>9</v>
      </c>
      <c r="F374" t="s">
        <v>9</v>
      </c>
      <c r="G374">
        <v>1118061</v>
      </c>
      <c r="H374" s="5">
        <f t="shared" si="1"/>
        <v>3.8530894528731809E-3</v>
      </c>
      <c r="I374" t="s">
        <v>395</v>
      </c>
    </row>
    <row r="375" spans="1:9" x14ac:dyDescent="0.2">
      <c r="A375" t="s">
        <v>21</v>
      </c>
      <c r="B375">
        <v>14032</v>
      </c>
      <c r="C375">
        <v>86127</v>
      </c>
      <c r="D375">
        <v>49928</v>
      </c>
      <c r="E375" t="s">
        <v>9</v>
      </c>
      <c r="F375" t="s">
        <v>9</v>
      </c>
      <c r="G375">
        <v>1146296</v>
      </c>
      <c r="H375" s="5">
        <f t="shared" si="1"/>
        <v>8.5287852816141985E-2</v>
      </c>
      <c r="I375" t="s">
        <v>396</v>
      </c>
    </row>
    <row r="376" spans="1:9" x14ac:dyDescent="0.2">
      <c r="A376" t="s">
        <v>21</v>
      </c>
      <c r="B376">
        <v>5</v>
      </c>
      <c r="C376">
        <v>31</v>
      </c>
      <c r="D376">
        <v>49928</v>
      </c>
      <c r="E376" t="s">
        <v>9</v>
      </c>
      <c r="F376" t="s">
        <v>9</v>
      </c>
      <c r="G376">
        <v>1146433</v>
      </c>
      <c r="H376" s="5">
        <f t="shared" si="1"/>
        <v>3.0697962744556312E-5</v>
      </c>
      <c r="I376" t="s">
        <v>397</v>
      </c>
    </row>
    <row r="377" spans="1:9" x14ac:dyDescent="0.2">
      <c r="A377" t="s">
        <v>21</v>
      </c>
      <c r="B377">
        <v>705</v>
      </c>
      <c r="C377">
        <v>4327</v>
      </c>
      <c r="D377">
        <v>49928</v>
      </c>
      <c r="E377" t="s">
        <v>9</v>
      </c>
      <c r="F377" t="s">
        <v>9</v>
      </c>
      <c r="G377">
        <v>1146723</v>
      </c>
      <c r="H377" s="5">
        <f t="shared" si="1"/>
        <v>4.2848414450224245E-3</v>
      </c>
      <c r="I377" t="s">
        <v>398</v>
      </c>
    </row>
    <row r="378" spans="1:9" x14ac:dyDescent="0.2">
      <c r="A378" t="s">
        <v>21</v>
      </c>
      <c r="B378">
        <v>2</v>
      </c>
      <c r="C378">
        <v>12</v>
      </c>
      <c r="D378">
        <v>572511</v>
      </c>
      <c r="E378" t="s">
        <v>9</v>
      </c>
      <c r="F378" t="s">
        <v>9</v>
      </c>
      <c r="G378">
        <v>1157314</v>
      </c>
      <c r="H378" s="5">
        <f t="shared" si="1"/>
        <v>1.1883082352731476E-5</v>
      </c>
      <c r="I378" t="s">
        <v>399</v>
      </c>
    </row>
    <row r="379" spans="1:9" x14ac:dyDescent="0.2">
      <c r="A379" t="s">
        <v>21</v>
      </c>
      <c r="B379">
        <v>19</v>
      </c>
      <c r="C379">
        <v>117</v>
      </c>
      <c r="D379">
        <v>39779</v>
      </c>
      <c r="E379" t="s">
        <v>9</v>
      </c>
      <c r="F379" t="s">
        <v>9</v>
      </c>
      <c r="G379">
        <v>1159224</v>
      </c>
      <c r="H379" s="5">
        <f t="shared" si="1"/>
        <v>1.1586005293913188E-4</v>
      </c>
      <c r="I379" t="s">
        <v>400</v>
      </c>
    </row>
    <row r="380" spans="1:9" x14ac:dyDescent="0.2">
      <c r="A380" t="s">
        <v>89</v>
      </c>
      <c r="B380">
        <v>20</v>
      </c>
      <c r="C380">
        <v>123</v>
      </c>
      <c r="D380">
        <v>1080712</v>
      </c>
      <c r="E380" t="s">
        <v>9</v>
      </c>
      <c r="F380" t="s">
        <v>9</v>
      </c>
      <c r="G380">
        <v>1175296</v>
      </c>
      <c r="H380" s="5">
        <f t="shared" si="1"/>
        <v>1.2180159411549762E-4</v>
      </c>
      <c r="I380" t="s">
        <v>401</v>
      </c>
    </row>
    <row r="381" spans="1:9" x14ac:dyDescent="0.2">
      <c r="A381" t="s">
        <v>15</v>
      </c>
      <c r="B381">
        <v>328</v>
      </c>
      <c r="C381">
        <v>2013</v>
      </c>
      <c r="D381">
        <v>186802</v>
      </c>
      <c r="E381" t="s">
        <v>9</v>
      </c>
      <c r="F381" t="s">
        <v>9</v>
      </c>
      <c r="G381">
        <v>1185407</v>
      </c>
      <c r="H381" s="5">
        <f t="shared" si="1"/>
        <v>1.9933870646707051E-3</v>
      </c>
      <c r="I381" t="s">
        <v>402</v>
      </c>
    </row>
    <row r="382" spans="1:9" x14ac:dyDescent="0.2">
      <c r="A382" t="s">
        <v>89</v>
      </c>
      <c r="B382">
        <v>328</v>
      </c>
      <c r="C382">
        <v>2013</v>
      </c>
      <c r="D382">
        <v>1185407</v>
      </c>
      <c r="E382" t="s">
        <v>9</v>
      </c>
      <c r="F382" t="s">
        <v>9</v>
      </c>
      <c r="G382">
        <v>1185408</v>
      </c>
      <c r="H382" s="5">
        <f t="shared" si="1"/>
        <v>1.9933870646707051E-3</v>
      </c>
      <c r="I382" t="s">
        <v>403</v>
      </c>
    </row>
    <row r="383" spans="1:9" x14ac:dyDescent="0.2">
      <c r="A383" t="s">
        <v>21</v>
      </c>
      <c r="B383">
        <v>2</v>
      </c>
      <c r="C383">
        <v>12</v>
      </c>
      <c r="D383">
        <v>49928</v>
      </c>
      <c r="E383" t="s">
        <v>9</v>
      </c>
      <c r="F383" t="s">
        <v>9</v>
      </c>
      <c r="G383">
        <v>1189794</v>
      </c>
      <c r="H383" s="5">
        <f t="shared" si="1"/>
        <v>1.1883082352731476E-5</v>
      </c>
      <c r="I383" t="s">
        <v>404</v>
      </c>
    </row>
    <row r="384" spans="1:9" x14ac:dyDescent="0.2">
      <c r="A384" t="s">
        <v>21</v>
      </c>
      <c r="B384">
        <v>25</v>
      </c>
      <c r="C384">
        <v>153</v>
      </c>
      <c r="D384">
        <v>49928</v>
      </c>
      <c r="E384" t="s">
        <v>9</v>
      </c>
      <c r="F384" t="s">
        <v>9</v>
      </c>
      <c r="G384">
        <v>1189972</v>
      </c>
      <c r="H384" s="5">
        <f t="shared" si="1"/>
        <v>1.515092999973263E-4</v>
      </c>
      <c r="I384" t="s">
        <v>405</v>
      </c>
    </row>
    <row r="385" spans="1:9" x14ac:dyDescent="0.2">
      <c r="A385" t="s">
        <v>21</v>
      </c>
      <c r="B385">
        <v>6</v>
      </c>
      <c r="C385">
        <v>37</v>
      </c>
      <c r="D385">
        <v>39779</v>
      </c>
      <c r="E385" t="s">
        <v>9</v>
      </c>
      <c r="F385" t="s">
        <v>9</v>
      </c>
      <c r="G385">
        <v>1200691</v>
      </c>
      <c r="H385" s="5">
        <f t="shared" si="1"/>
        <v>3.6639503920922046E-5</v>
      </c>
      <c r="I385" t="s">
        <v>406</v>
      </c>
    </row>
    <row r="386" spans="1:9" x14ac:dyDescent="0.2">
      <c r="A386" t="s">
        <v>21</v>
      </c>
      <c r="B386">
        <v>1396</v>
      </c>
      <c r="C386">
        <v>8569</v>
      </c>
      <c r="D386">
        <v>49928</v>
      </c>
      <c r="E386" t="s">
        <v>9</v>
      </c>
      <c r="F386" t="s">
        <v>9</v>
      </c>
      <c r="G386">
        <v>1201878</v>
      </c>
      <c r="H386" s="5">
        <f t="shared" si="1"/>
        <v>8.485511056713E-3</v>
      </c>
      <c r="I386" t="s">
        <v>407</v>
      </c>
    </row>
    <row r="387" spans="1:9" x14ac:dyDescent="0.2">
      <c r="A387" t="s">
        <v>21</v>
      </c>
      <c r="B387">
        <v>645</v>
      </c>
      <c r="C387">
        <v>3959</v>
      </c>
      <c r="D387">
        <v>29521</v>
      </c>
      <c r="E387" t="s">
        <v>9</v>
      </c>
      <c r="F387" t="s">
        <v>9</v>
      </c>
      <c r="G387">
        <v>1203227</v>
      </c>
      <c r="H387" s="5">
        <f t="shared" ref="H387:H396" si="2">C387/$C$2</f>
        <v>3.9204269195386591E-3</v>
      </c>
      <c r="I387" t="s">
        <v>408</v>
      </c>
    </row>
    <row r="388" spans="1:9" x14ac:dyDescent="0.2">
      <c r="A388" t="s">
        <v>21</v>
      </c>
      <c r="B388">
        <v>3</v>
      </c>
      <c r="C388">
        <v>18</v>
      </c>
      <c r="D388">
        <v>1485</v>
      </c>
      <c r="E388" t="s">
        <v>9</v>
      </c>
      <c r="F388" t="s">
        <v>9</v>
      </c>
      <c r="G388">
        <v>1217283</v>
      </c>
      <c r="H388" s="5">
        <f t="shared" si="2"/>
        <v>1.7824623529097211E-5</v>
      </c>
      <c r="I388" t="s">
        <v>409</v>
      </c>
    </row>
    <row r="389" spans="1:9" x14ac:dyDescent="0.2">
      <c r="A389" t="s">
        <v>21</v>
      </c>
      <c r="B389">
        <v>44</v>
      </c>
      <c r="C389">
        <v>270</v>
      </c>
      <c r="D389">
        <v>361210</v>
      </c>
      <c r="E389" t="s">
        <v>9</v>
      </c>
      <c r="F389" t="s">
        <v>9</v>
      </c>
      <c r="G389">
        <v>1229957</v>
      </c>
      <c r="H389" s="5">
        <f t="shared" si="2"/>
        <v>2.6736935293645821E-4</v>
      </c>
      <c r="I389" t="s">
        <v>410</v>
      </c>
    </row>
    <row r="390" spans="1:9" x14ac:dyDescent="0.2">
      <c r="A390" t="s">
        <v>21</v>
      </c>
      <c r="B390">
        <v>16</v>
      </c>
      <c r="C390">
        <v>98</v>
      </c>
      <c r="D390">
        <v>102106</v>
      </c>
      <c r="E390" t="s">
        <v>9</v>
      </c>
      <c r="F390" t="s">
        <v>9</v>
      </c>
      <c r="G390">
        <v>1232426</v>
      </c>
      <c r="H390" s="5">
        <f t="shared" si="2"/>
        <v>9.7045172547307039E-5</v>
      </c>
      <c r="I390" t="s">
        <v>411</v>
      </c>
    </row>
    <row r="391" spans="1:9" x14ac:dyDescent="0.2">
      <c r="A391" t="s">
        <v>21</v>
      </c>
      <c r="B391">
        <v>5</v>
      </c>
      <c r="C391">
        <v>31</v>
      </c>
      <c r="D391">
        <v>1301</v>
      </c>
      <c r="E391" t="s">
        <v>9</v>
      </c>
      <c r="F391" t="s">
        <v>9</v>
      </c>
      <c r="G391">
        <v>1234680</v>
      </c>
      <c r="H391" s="5">
        <f t="shared" si="2"/>
        <v>3.0697962744556312E-5</v>
      </c>
      <c r="I391" t="s">
        <v>412</v>
      </c>
    </row>
    <row r="392" spans="1:9" x14ac:dyDescent="0.2">
      <c r="A392" t="s">
        <v>50</v>
      </c>
      <c r="B392">
        <v>2</v>
      </c>
      <c r="C392">
        <v>12</v>
      </c>
      <c r="D392">
        <v>2</v>
      </c>
      <c r="E392" t="s">
        <v>9</v>
      </c>
      <c r="F392" t="s">
        <v>9</v>
      </c>
      <c r="G392">
        <v>1293497</v>
      </c>
      <c r="H392" s="5">
        <f t="shared" si="2"/>
        <v>1.1883082352731476E-5</v>
      </c>
      <c r="I392" t="s">
        <v>413</v>
      </c>
    </row>
    <row r="393" spans="1:9" x14ac:dyDescent="0.2">
      <c r="A393" t="s">
        <v>57</v>
      </c>
      <c r="B393">
        <v>2</v>
      </c>
      <c r="C393">
        <v>12</v>
      </c>
      <c r="D393">
        <v>1293497</v>
      </c>
      <c r="E393" t="s">
        <v>9</v>
      </c>
      <c r="F393" t="s">
        <v>9</v>
      </c>
      <c r="G393">
        <v>1293498</v>
      </c>
      <c r="H393" s="5">
        <f t="shared" si="2"/>
        <v>1.1883082352731476E-5</v>
      </c>
      <c r="I393" t="s">
        <v>414</v>
      </c>
    </row>
    <row r="394" spans="1:9" x14ac:dyDescent="0.2">
      <c r="A394" t="s">
        <v>12</v>
      </c>
      <c r="B394">
        <v>2</v>
      </c>
      <c r="C394">
        <v>12</v>
      </c>
      <c r="D394">
        <v>1293498</v>
      </c>
      <c r="E394" t="s">
        <v>9</v>
      </c>
      <c r="F394" t="s">
        <v>9</v>
      </c>
      <c r="G394">
        <v>1293499</v>
      </c>
      <c r="H394" s="5">
        <f t="shared" si="2"/>
        <v>1.1883082352731476E-5</v>
      </c>
      <c r="I394" t="s">
        <v>415</v>
      </c>
    </row>
    <row r="395" spans="1:9" x14ac:dyDescent="0.2">
      <c r="A395" t="s">
        <v>57</v>
      </c>
      <c r="B395">
        <v>40</v>
      </c>
      <c r="C395">
        <v>246</v>
      </c>
      <c r="D395">
        <v>256845</v>
      </c>
      <c r="E395" t="s">
        <v>9</v>
      </c>
      <c r="F395" t="s">
        <v>9</v>
      </c>
      <c r="G395">
        <v>1313211</v>
      </c>
      <c r="H395" s="5">
        <f t="shared" si="2"/>
        <v>2.4360318823099525E-4</v>
      </c>
      <c r="I395" t="s">
        <v>416</v>
      </c>
    </row>
    <row r="396" spans="1:9" x14ac:dyDescent="0.2">
      <c r="A396" t="s">
        <v>89</v>
      </c>
      <c r="B396">
        <v>7</v>
      </c>
      <c r="C396">
        <v>43</v>
      </c>
      <c r="D396">
        <v>200630</v>
      </c>
      <c r="E396" t="s">
        <v>9</v>
      </c>
      <c r="F396" t="s">
        <v>9</v>
      </c>
      <c r="G396">
        <v>1411023</v>
      </c>
      <c r="H396" s="5">
        <f t="shared" si="2"/>
        <v>4.2581045097287786E-5</v>
      </c>
      <c r="I396" t="s">
        <v>417</v>
      </c>
    </row>
  </sheetData>
  <autoFilter ref="A1:I39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P24" sqref="P24"/>
    </sheetView>
  </sheetViews>
  <sheetFormatPr baseColWidth="10" defaultColWidth="8.83203125" defaultRowHeight="15" x14ac:dyDescent="0.2"/>
  <cols>
    <col min="1" max="1" width="8.83203125" style="5"/>
    <col min="2" max="2" width="16" bestFit="1" customWidth="1"/>
  </cols>
  <sheetData>
    <row r="1" spans="1:2" x14ac:dyDescent="0.2">
      <c r="A1" s="5" t="s">
        <v>421</v>
      </c>
      <c r="B1" t="s">
        <v>422</v>
      </c>
    </row>
    <row r="2" spans="1:2" x14ac:dyDescent="0.2">
      <c r="A2" s="5">
        <v>0.695627</v>
      </c>
      <c r="B2" t="s">
        <v>60</v>
      </c>
    </row>
    <row r="3" spans="1:2" x14ac:dyDescent="0.2">
      <c r="A3" s="5">
        <v>0.13736000000000001</v>
      </c>
      <c r="B3" t="s">
        <v>52</v>
      </c>
    </row>
    <row r="4" spans="1:2" x14ac:dyDescent="0.2">
      <c r="A4" s="5">
        <v>3.8913999999999997E-2</v>
      </c>
      <c r="B4" t="s">
        <v>56</v>
      </c>
    </row>
    <row r="5" spans="1:2" x14ac:dyDescent="0.2">
      <c r="A5" s="5">
        <v>0.03</v>
      </c>
      <c r="B5" t="s">
        <v>423</v>
      </c>
    </row>
    <row r="18" spans="1:3" x14ac:dyDescent="0.2">
      <c r="A18" s="5">
        <f>SUM(A2:A15)</f>
        <v>0.90190100000000006</v>
      </c>
    </row>
    <row r="22" spans="1:3" x14ac:dyDescent="0.2">
      <c r="B22" t="s">
        <v>562</v>
      </c>
      <c r="C22" s="5" t="s">
        <v>421</v>
      </c>
    </row>
    <row r="23" spans="1:3" x14ac:dyDescent="0.2">
      <c r="B23" t="s">
        <v>263</v>
      </c>
      <c r="C23" s="5">
        <v>0.18539390932614011</v>
      </c>
    </row>
    <row r="24" spans="1:3" x14ac:dyDescent="0.2">
      <c r="B24" t="s">
        <v>33</v>
      </c>
      <c r="C24" s="5">
        <v>8.060789888289123E-2</v>
      </c>
    </row>
    <row r="25" spans="1:3" x14ac:dyDescent="0.2">
      <c r="B25" t="s">
        <v>61</v>
      </c>
      <c r="C25" s="5">
        <v>5.3487734183369821E-2</v>
      </c>
    </row>
    <row r="26" spans="1:3" x14ac:dyDescent="0.2">
      <c r="B26" t="s">
        <v>38</v>
      </c>
      <c r="C26" s="5">
        <v>4.8897893624627292E-2</v>
      </c>
    </row>
    <row r="27" spans="1:3" x14ac:dyDescent="0.2">
      <c r="B27" t="s">
        <v>134</v>
      </c>
      <c r="C27" s="5">
        <v>2.5023790921127029E-2</v>
      </c>
    </row>
    <row r="28" spans="1:3" x14ac:dyDescent="0.2">
      <c r="B28" t="s">
        <v>115</v>
      </c>
      <c r="C28" s="5">
        <v>2.2501606691759775E-2</v>
      </c>
    </row>
    <row r="29" spans="1:3" x14ac:dyDescent="0.2">
      <c r="B29" t="s">
        <v>340</v>
      </c>
      <c r="C29" s="5">
        <v>1.8945594297704881E-2</v>
      </c>
    </row>
    <row r="30" spans="1:3" x14ac:dyDescent="0.2">
      <c r="B30" t="s">
        <v>96</v>
      </c>
      <c r="C30" s="5">
        <v>1.7285923795773386E-2</v>
      </c>
    </row>
    <row r="31" spans="1:3" x14ac:dyDescent="0.2">
      <c r="B31" t="s">
        <v>77</v>
      </c>
      <c r="C31" s="5">
        <v>1.7043310864405119E-2</v>
      </c>
    </row>
    <row r="32" spans="1:3" x14ac:dyDescent="0.2">
      <c r="B32" t="s">
        <v>564</v>
      </c>
      <c r="C32" s="5">
        <f>6.4%+7.54%</f>
        <v>0.1394</v>
      </c>
    </row>
    <row r="33" spans="2:3" x14ac:dyDescent="0.2">
      <c r="B33" t="s">
        <v>565</v>
      </c>
      <c r="C33" s="5">
        <v>0.39143200450764898</v>
      </c>
    </row>
  </sheetData>
  <autoFilter ref="B22:C3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J5" sqref="J5"/>
    </sheetView>
  </sheetViews>
  <sheetFormatPr baseColWidth="10" defaultRowHeight="15" x14ac:dyDescent="0.2"/>
  <cols>
    <col min="10" max="10" width="10.83203125" style="5"/>
  </cols>
  <sheetData>
    <row r="1" spans="1:14" x14ac:dyDescent="0.2">
      <c r="A1" t="s">
        <v>279</v>
      </c>
      <c r="B1" t="s">
        <v>566</v>
      </c>
      <c r="C1" t="s">
        <v>567</v>
      </c>
      <c r="D1" t="s">
        <v>50</v>
      </c>
      <c r="E1" t="s">
        <v>57</v>
      </c>
      <c r="F1" t="s">
        <v>12</v>
      </c>
      <c r="G1" t="s">
        <v>15</v>
      </c>
      <c r="H1" t="s">
        <v>19</v>
      </c>
      <c r="I1" t="s">
        <v>568</v>
      </c>
      <c r="J1" s="5" t="s">
        <v>421</v>
      </c>
      <c r="K1" t="s">
        <v>569</v>
      </c>
      <c r="L1" t="s">
        <v>570</v>
      </c>
      <c r="M1" t="s">
        <v>571</v>
      </c>
      <c r="N1" t="s">
        <v>572</v>
      </c>
    </row>
    <row r="2" spans="1:14" x14ac:dyDescent="0.2">
      <c r="A2">
        <v>4666610.3</v>
      </c>
      <c r="B2" t="s">
        <v>573</v>
      </c>
      <c r="C2" t="s">
        <v>11</v>
      </c>
      <c r="D2" t="s">
        <v>60</v>
      </c>
      <c r="E2" t="s">
        <v>218</v>
      </c>
      <c r="F2" t="s">
        <v>219</v>
      </c>
      <c r="G2" t="s">
        <v>333</v>
      </c>
      <c r="H2" t="s">
        <v>263</v>
      </c>
      <c r="I2">
        <v>41756</v>
      </c>
      <c r="J2" s="5">
        <f>I2/$I$112</f>
        <v>0.17448424853015532</v>
      </c>
      <c r="K2">
        <v>-70</v>
      </c>
      <c r="L2">
        <v>98.89</v>
      </c>
      <c r="M2">
        <v>135.37</v>
      </c>
      <c r="N2">
        <v>3</v>
      </c>
    </row>
    <row r="3" spans="1:14" x14ac:dyDescent="0.2">
      <c r="A3">
        <v>4666610.3</v>
      </c>
      <c r="B3" t="s">
        <v>573</v>
      </c>
      <c r="C3" t="s">
        <v>11</v>
      </c>
      <c r="D3" t="s">
        <v>52</v>
      </c>
      <c r="E3" t="s">
        <v>236</v>
      </c>
      <c r="F3" t="s">
        <v>209</v>
      </c>
      <c r="G3" t="s">
        <v>32</v>
      </c>
      <c r="H3" t="s">
        <v>33</v>
      </c>
      <c r="I3">
        <v>37423</v>
      </c>
      <c r="J3" s="5">
        <f>I3/$I$112</f>
        <v>0.15637810213487888</v>
      </c>
      <c r="K3">
        <v>-59.04</v>
      </c>
      <c r="L3">
        <v>99.91</v>
      </c>
      <c r="M3">
        <v>115.79</v>
      </c>
      <c r="N3">
        <v>23</v>
      </c>
    </row>
    <row r="4" spans="1:14" x14ac:dyDescent="0.2">
      <c r="A4">
        <v>4666610.3</v>
      </c>
      <c r="B4" t="s">
        <v>573</v>
      </c>
      <c r="C4" t="s">
        <v>11</v>
      </c>
      <c r="D4" t="s">
        <v>60</v>
      </c>
      <c r="E4" t="s">
        <v>218</v>
      </c>
      <c r="F4" t="s">
        <v>219</v>
      </c>
      <c r="G4" t="s">
        <v>220</v>
      </c>
      <c r="H4" t="s">
        <v>556</v>
      </c>
      <c r="I4">
        <v>26194</v>
      </c>
      <c r="J4" s="5">
        <f>I4/$I$112</f>
        <v>0.10945589630230119</v>
      </c>
      <c r="K4">
        <v>-29.86</v>
      </c>
      <c r="L4">
        <v>100</v>
      </c>
      <c r="M4">
        <v>65.209999999999994</v>
      </c>
      <c r="N4">
        <v>2</v>
      </c>
    </row>
    <row r="5" spans="1:14" x14ac:dyDescent="0.2">
      <c r="A5">
        <v>4666610.3</v>
      </c>
      <c r="B5" t="s">
        <v>573</v>
      </c>
      <c r="C5" t="s">
        <v>11</v>
      </c>
      <c r="D5" t="s">
        <v>60</v>
      </c>
      <c r="E5" t="s">
        <v>218</v>
      </c>
      <c r="F5" t="s">
        <v>219</v>
      </c>
      <c r="G5" t="s">
        <v>220</v>
      </c>
      <c r="H5" t="s">
        <v>340</v>
      </c>
      <c r="I5">
        <v>22264</v>
      </c>
      <c r="J5" s="5">
        <f>I5/$I$112</f>
        <v>9.303375106033572E-2</v>
      </c>
      <c r="K5">
        <v>-43.3</v>
      </c>
      <c r="L5">
        <v>99.89</v>
      </c>
      <c r="M5">
        <v>88.61</v>
      </c>
      <c r="N5">
        <v>3</v>
      </c>
    </row>
    <row r="6" spans="1:14" x14ac:dyDescent="0.2">
      <c r="A6">
        <v>4666610.3</v>
      </c>
      <c r="B6" t="s">
        <v>573</v>
      </c>
      <c r="C6" t="s">
        <v>11</v>
      </c>
      <c r="D6" t="s">
        <v>60</v>
      </c>
      <c r="E6" t="s">
        <v>218</v>
      </c>
      <c r="F6" t="s">
        <v>219</v>
      </c>
      <c r="G6" t="s">
        <v>222</v>
      </c>
      <c r="H6" t="s">
        <v>82</v>
      </c>
      <c r="I6">
        <v>18569</v>
      </c>
      <c r="J6" s="5">
        <f>I6/$I$112</f>
        <v>7.759359160255902E-2</v>
      </c>
      <c r="K6">
        <v>-41.76</v>
      </c>
      <c r="L6">
        <v>99.96</v>
      </c>
      <c r="M6">
        <v>85.7</v>
      </c>
      <c r="N6">
        <v>8</v>
      </c>
    </row>
    <row r="7" spans="1:14" x14ac:dyDescent="0.2">
      <c r="A7">
        <v>4666610.3</v>
      </c>
      <c r="B7" t="s">
        <v>573</v>
      </c>
      <c r="C7" t="s">
        <v>11</v>
      </c>
      <c r="D7" t="s">
        <v>60</v>
      </c>
      <c r="E7" t="s">
        <v>218</v>
      </c>
      <c r="F7" t="s">
        <v>219</v>
      </c>
      <c r="G7" t="s">
        <v>110</v>
      </c>
      <c r="H7" t="s">
        <v>72</v>
      </c>
      <c r="I7">
        <v>15962</v>
      </c>
      <c r="J7" s="5">
        <f>I7/$I$112</f>
        <v>6.6699817392430777E-2</v>
      </c>
      <c r="K7">
        <v>-43.05</v>
      </c>
      <c r="L7">
        <v>99.82</v>
      </c>
      <c r="M7">
        <v>88.44</v>
      </c>
      <c r="N7">
        <v>36</v>
      </c>
    </row>
    <row r="8" spans="1:14" x14ac:dyDescent="0.2">
      <c r="A8">
        <v>4666610.3</v>
      </c>
      <c r="B8" t="s">
        <v>573</v>
      </c>
      <c r="C8" t="s">
        <v>11</v>
      </c>
      <c r="D8" t="s">
        <v>60</v>
      </c>
      <c r="E8" t="s">
        <v>218</v>
      </c>
      <c r="F8" t="s">
        <v>219</v>
      </c>
      <c r="G8" t="s">
        <v>551</v>
      </c>
      <c r="H8" t="s">
        <v>551</v>
      </c>
      <c r="I8">
        <v>15246</v>
      </c>
      <c r="J8" s="5">
        <f>I8/$I$112</f>
        <v>6.3707894747838584E-2</v>
      </c>
      <c r="K8">
        <v>-51.3</v>
      </c>
      <c r="L8">
        <v>99.95</v>
      </c>
      <c r="M8">
        <v>101.88</v>
      </c>
      <c r="N8">
        <v>5</v>
      </c>
    </row>
    <row r="9" spans="1:14" x14ac:dyDescent="0.2">
      <c r="A9">
        <v>4666610.3</v>
      </c>
      <c r="B9" t="s">
        <v>573</v>
      </c>
      <c r="C9" t="s">
        <v>11</v>
      </c>
      <c r="D9" t="s">
        <v>547</v>
      </c>
      <c r="E9" t="s">
        <v>547</v>
      </c>
      <c r="F9" t="s">
        <v>547</v>
      </c>
      <c r="G9" t="s">
        <v>547</v>
      </c>
      <c r="H9" t="s">
        <v>547</v>
      </c>
      <c r="I9">
        <v>15097</v>
      </c>
      <c r="J9" s="5">
        <f>I9/$I$112</f>
        <v>6.3085273974033795E-2</v>
      </c>
      <c r="K9">
        <v>-46.94</v>
      </c>
      <c r="L9">
        <v>99.47</v>
      </c>
      <c r="M9">
        <v>95.86</v>
      </c>
      <c r="N9">
        <v>78</v>
      </c>
    </row>
    <row r="10" spans="1:14" x14ac:dyDescent="0.2">
      <c r="A10">
        <v>4666610.3</v>
      </c>
      <c r="B10" t="s">
        <v>573</v>
      </c>
      <c r="C10" t="s">
        <v>11</v>
      </c>
      <c r="D10" t="s">
        <v>60</v>
      </c>
      <c r="E10" t="s">
        <v>218</v>
      </c>
      <c r="F10" t="s">
        <v>219</v>
      </c>
      <c r="G10" t="s">
        <v>333</v>
      </c>
      <c r="H10" t="s">
        <v>560</v>
      </c>
      <c r="I10">
        <v>10365</v>
      </c>
      <c r="J10" s="5">
        <f>I10/$I$112</f>
        <v>4.3311841077092149E-2</v>
      </c>
      <c r="K10">
        <v>-29.91</v>
      </c>
      <c r="L10">
        <v>100</v>
      </c>
      <c r="M10">
        <v>65.36</v>
      </c>
      <c r="N10">
        <v>1</v>
      </c>
    </row>
    <row r="11" spans="1:14" x14ac:dyDescent="0.2">
      <c r="A11">
        <v>4666610.3</v>
      </c>
      <c r="B11" t="s">
        <v>573</v>
      </c>
      <c r="C11" t="s">
        <v>11</v>
      </c>
      <c r="D11" t="s">
        <v>52</v>
      </c>
      <c r="E11" t="s">
        <v>236</v>
      </c>
      <c r="F11" t="s">
        <v>209</v>
      </c>
      <c r="G11" t="s">
        <v>211</v>
      </c>
      <c r="H11" t="s">
        <v>305</v>
      </c>
      <c r="I11">
        <v>4138</v>
      </c>
      <c r="J11" s="5">
        <f>I11/$I$112</f>
        <v>1.7291307127545327E-2</v>
      </c>
      <c r="K11">
        <v>-47.51</v>
      </c>
      <c r="L11">
        <v>100</v>
      </c>
      <c r="M11">
        <v>95.97</v>
      </c>
      <c r="N11">
        <v>6</v>
      </c>
    </row>
    <row r="12" spans="1:14" x14ac:dyDescent="0.2">
      <c r="A12">
        <v>4666610.3</v>
      </c>
      <c r="B12" t="s">
        <v>573</v>
      </c>
      <c r="C12" t="s">
        <v>11</v>
      </c>
      <c r="D12" t="s">
        <v>60</v>
      </c>
      <c r="E12" t="s">
        <v>218</v>
      </c>
      <c r="F12" t="s">
        <v>219</v>
      </c>
      <c r="G12" t="s">
        <v>333</v>
      </c>
      <c r="H12" t="s">
        <v>61</v>
      </c>
      <c r="I12">
        <v>3984</v>
      </c>
      <c r="J12" s="5">
        <f>I12/$I$112</f>
        <v>1.6647793039183321E-2</v>
      </c>
      <c r="K12">
        <v>-43.13</v>
      </c>
      <c r="L12">
        <v>100</v>
      </c>
      <c r="M12">
        <v>88.01</v>
      </c>
      <c r="N12">
        <v>11</v>
      </c>
    </row>
    <row r="13" spans="1:14" x14ac:dyDescent="0.2">
      <c r="A13">
        <v>4666610.3</v>
      </c>
      <c r="B13" t="s">
        <v>573</v>
      </c>
      <c r="C13" t="s">
        <v>11</v>
      </c>
      <c r="D13" t="s">
        <v>60</v>
      </c>
      <c r="E13" t="s">
        <v>382</v>
      </c>
      <c r="F13" t="s">
        <v>380</v>
      </c>
      <c r="G13" t="s">
        <v>381</v>
      </c>
      <c r="H13" t="s">
        <v>45</v>
      </c>
      <c r="I13">
        <v>2493</v>
      </c>
      <c r="J13" s="5">
        <f>I13/$I$112</f>
        <v>1.0417406638223901E-2</v>
      </c>
      <c r="K13">
        <v>-70.010000000000005</v>
      </c>
      <c r="L13">
        <v>100</v>
      </c>
      <c r="M13">
        <v>133.6</v>
      </c>
      <c r="N13">
        <v>1</v>
      </c>
    </row>
    <row r="14" spans="1:14" x14ac:dyDescent="0.2">
      <c r="A14">
        <v>4666610.3</v>
      </c>
      <c r="B14" t="s">
        <v>573</v>
      </c>
      <c r="C14" t="s">
        <v>11</v>
      </c>
      <c r="D14" t="s">
        <v>60</v>
      </c>
      <c r="E14" t="s">
        <v>218</v>
      </c>
      <c r="F14" t="s">
        <v>219</v>
      </c>
      <c r="G14" t="s">
        <v>220</v>
      </c>
      <c r="H14" t="s">
        <v>282</v>
      </c>
      <c r="I14">
        <v>2351</v>
      </c>
      <c r="J14" s="5">
        <f>I14/$I$112</f>
        <v>9.824036504799195E-3</v>
      </c>
      <c r="K14">
        <v>-35.32</v>
      </c>
      <c r="L14">
        <v>100</v>
      </c>
      <c r="M14">
        <v>73.989999999999995</v>
      </c>
      <c r="N14">
        <v>1</v>
      </c>
    </row>
    <row r="15" spans="1:14" x14ac:dyDescent="0.2">
      <c r="A15">
        <v>4666610.3</v>
      </c>
      <c r="B15" t="s">
        <v>573</v>
      </c>
      <c r="C15" t="s">
        <v>11</v>
      </c>
      <c r="D15" t="s">
        <v>52</v>
      </c>
      <c r="E15" t="s">
        <v>236</v>
      </c>
      <c r="F15" t="s">
        <v>209</v>
      </c>
      <c r="G15" t="s">
        <v>210</v>
      </c>
      <c r="H15" t="s">
        <v>267</v>
      </c>
      <c r="I15">
        <v>2193</v>
      </c>
      <c r="J15" s="5">
        <f>I15/$I$112</f>
        <v>9.1638077647914224E-3</v>
      </c>
      <c r="K15">
        <v>-48.74</v>
      </c>
      <c r="L15">
        <v>100</v>
      </c>
      <c r="M15">
        <v>98.22</v>
      </c>
      <c r="N15">
        <v>2</v>
      </c>
    </row>
    <row r="16" spans="1:14" x14ac:dyDescent="0.2">
      <c r="A16">
        <v>4666610.3</v>
      </c>
      <c r="B16" t="s">
        <v>573</v>
      </c>
      <c r="C16" t="s">
        <v>11</v>
      </c>
      <c r="D16" t="s">
        <v>60</v>
      </c>
      <c r="E16" t="s">
        <v>382</v>
      </c>
      <c r="F16" t="s">
        <v>380</v>
      </c>
      <c r="G16" t="s">
        <v>109</v>
      </c>
      <c r="H16" t="s">
        <v>125</v>
      </c>
      <c r="I16">
        <v>2110</v>
      </c>
      <c r="J16" s="5">
        <f>I16/$I$112</f>
        <v>8.81697874314177E-3</v>
      </c>
      <c r="K16">
        <v>-38.64</v>
      </c>
      <c r="L16">
        <v>99.85</v>
      </c>
      <c r="M16">
        <v>80.48</v>
      </c>
      <c r="N16">
        <v>5</v>
      </c>
    </row>
    <row r="17" spans="1:14" x14ac:dyDescent="0.2">
      <c r="A17">
        <v>4666610.3</v>
      </c>
      <c r="B17" t="s">
        <v>573</v>
      </c>
      <c r="C17" t="s">
        <v>11</v>
      </c>
      <c r="D17" t="s">
        <v>52</v>
      </c>
      <c r="E17" t="s">
        <v>236</v>
      </c>
      <c r="F17" t="s">
        <v>209</v>
      </c>
      <c r="G17" t="s">
        <v>211</v>
      </c>
      <c r="H17" t="s">
        <v>307</v>
      </c>
      <c r="I17">
        <v>2004</v>
      </c>
      <c r="J17" s="5">
        <f>I17/$I$112</f>
        <v>8.3740404745289605E-3</v>
      </c>
      <c r="K17">
        <v>-50.7</v>
      </c>
      <c r="L17">
        <v>100</v>
      </c>
      <c r="M17">
        <v>101.06</v>
      </c>
      <c r="N17">
        <v>1</v>
      </c>
    </row>
    <row r="18" spans="1:14" x14ac:dyDescent="0.2">
      <c r="A18">
        <v>4666610.3</v>
      </c>
      <c r="B18" t="s">
        <v>573</v>
      </c>
      <c r="C18" t="s">
        <v>11</v>
      </c>
      <c r="D18" t="s">
        <v>60</v>
      </c>
      <c r="E18" t="s">
        <v>218</v>
      </c>
      <c r="F18" t="s">
        <v>219</v>
      </c>
      <c r="G18" t="s">
        <v>333</v>
      </c>
      <c r="H18" t="s">
        <v>424</v>
      </c>
      <c r="I18">
        <v>1888</v>
      </c>
      <c r="J18" s="5">
        <f>I18/$I$112</f>
        <v>7.8893155768017358E-3</v>
      </c>
      <c r="K18">
        <v>-31.09</v>
      </c>
      <c r="L18">
        <v>100</v>
      </c>
      <c r="M18">
        <v>67.45</v>
      </c>
      <c r="N18">
        <v>1</v>
      </c>
    </row>
    <row r="19" spans="1:14" x14ac:dyDescent="0.2">
      <c r="A19">
        <v>4666610.3</v>
      </c>
      <c r="B19" t="s">
        <v>573</v>
      </c>
      <c r="C19" t="s">
        <v>11</v>
      </c>
      <c r="D19" t="s">
        <v>161</v>
      </c>
      <c r="E19" t="s">
        <v>241</v>
      </c>
      <c r="F19" t="s">
        <v>140</v>
      </c>
      <c r="G19" t="s">
        <v>242</v>
      </c>
      <c r="H19" t="s">
        <v>268</v>
      </c>
      <c r="I19">
        <v>1860</v>
      </c>
      <c r="J19" s="5">
        <f>I19/$I$112</f>
        <v>7.7723130152813702E-3</v>
      </c>
      <c r="K19">
        <v>-51.14</v>
      </c>
      <c r="L19">
        <v>100</v>
      </c>
      <c r="M19">
        <v>101.1</v>
      </c>
      <c r="N19">
        <v>1</v>
      </c>
    </row>
    <row r="20" spans="1:14" x14ac:dyDescent="0.2">
      <c r="A20">
        <v>4666610.3</v>
      </c>
      <c r="B20" t="s">
        <v>573</v>
      </c>
      <c r="C20" t="s">
        <v>11</v>
      </c>
      <c r="D20" t="s">
        <v>60</v>
      </c>
      <c r="E20" t="s">
        <v>218</v>
      </c>
      <c r="F20" t="s">
        <v>219</v>
      </c>
      <c r="G20" t="s">
        <v>221</v>
      </c>
      <c r="H20" t="s">
        <v>558</v>
      </c>
      <c r="I20">
        <v>1191</v>
      </c>
      <c r="J20" s="5">
        <f>I20/$I$112</f>
        <v>4.9767875275269421E-3</v>
      </c>
      <c r="K20">
        <v>-51.94</v>
      </c>
      <c r="L20">
        <v>100</v>
      </c>
      <c r="M20">
        <v>103.14</v>
      </c>
      <c r="N20">
        <v>5</v>
      </c>
    </row>
    <row r="21" spans="1:14" x14ac:dyDescent="0.2">
      <c r="A21">
        <v>4666610.3</v>
      </c>
      <c r="B21" t="s">
        <v>573</v>
      </c>
      <c r="C21" t="s">
        <v>11</v>
      </c>
      <c r="D21" t="s">
        <v>60</v>
      </c>
      <c r="E21" t="s">
        <v>218</v>
      </c>
      <c r="F21" t="s">
        <v>219</v>
      </c>
      <c r="G21" t="s">
        <v>603</v>
      </c>
      <c r="H21" t="s">
        <v>534</v>
      </c>
      <c r="I21">
        <v>813</v>
      </c>
      <c r="J21" s="5">
        <f>I21/$I$112</f>
        <v>3.3972529470020184E-3</v>
      </c>
      <c r="K21">
        <v>-24.72</v>
      </c>
      <c r="L21">
        <v>100</v>
      </c>
      <c r="M21">
        <v>56.61</v>
      </c>
      <c r="N21">
        <v>1</v>
      </c>
    </row>
    <row r="22" spans="1:14" x14ac:dyDescent="0.2">
      <c r="A22">
        <v>4666610.3</v>
      </c>
      <c r="B22" t="s">
        <v>573</v>
      </c>
      <c r="C22" t="s">
        <v>11</v>
      </c>
      <c r="D22" t="s">
        <v>60</v>
      </c>
      <c r="E22" t="s">
        <v>218</v>
      </c>
      <c r="F22" t="s">
        <v>219</v>
      </c>
      <c r="G22" t="s">
        <v>220</v>
      </c>
      <c r="H22" t="s">
        <v>484</v>
      </c>
      <c r="I22">
        <v>758</v>
      </c>
      <c r="J22" s="5">
        <f>I22/$I$112</f>
        <v>3.1674264868727306E-3</v>
      </c>
      <c r="K22">
        <v>-40.619999999999997</v>
      </c>
      <c r="L22">
        <v>100</v>
      </c>
      <c r="M22">
        <v>83.89</v>
      </c>
      <c r="N22">
        <v>2</v>
      </c>
    </row>
    <row r="23" spans="1:14" x14ac:dyDescent="0.2">
      <c r="A23">
        <v>4666610.3</v>
      </c>
      <c r="B23" t="s">
        <v>573</v>
      </c>
      <c r="C23" t="s">
        <v>11</v>
      </c>
      <c r="D23" t="s">
        <v>60</v>
      </c>
      <c r="E23" t="s">
        <v>180</v>
      </c>
      <c r="F23" t="s">
        <v>70</v>
      </c>
      <c r="G23" t="s">
        <v>226</v>
      </c>
      <c r="H23" t="s">
        <v>71</v>
      </c>
      <c r="I23">
        <v>718</v>
      </c>
      <c r="J23" s="5">
        <f>I23/$I$112</f>
        <v>3.0002799704150667E-3</v>
      </c>
      <c r="K23">
        <v>-27.47</v>
      </c>
      <c r="L23">
        <v>100</v>
      </c>
      <c r="M23">
        <v>61.55</v>
      </c>
      <c r="N23">
        <v>6</v>
      </c>
    </row>
    <row r="24" spans="1:14" x14ac:dyDescent="0.2">
      <c r="A24">
        <v>4666610.3</v>
      </c>
      <c r="B24" t="s">
        <v>573</v>
      </c>
      <c r="C24" t="s">
        <v>11</v>
      </c>
      <c r="D24" t="s">
        <v>60</v>
      </c>
      <c r="E24" t="s">
        <v>218</v>
      </c>
      <c r="F24" t="s">
        <v>219</v>
      </c>
      <c r="G24" t="s">
        <v>220</v>
      </c>
      <c r="H24" t="s">
        <v>36</v>
      </c>
      <c r="I24">
        <v>624</v>
      </c>
      <c r="J24" s="5">
        <f>I24/$I$112</f>
        <v>2.6074856567395565E-3</v>
      </c>
      <c r="K24">
        <v>-33.85</v>
      </c>
      <c r="L24">
        <v>100</v>
      </c>
      <c r="M24">
        <v>72.33</v>
      </c>
      <c r="N24">
        <v>4</v>
      </c>
    </row>
    <row r="25" spans="1:14" x14ac:dyDescent="0.2">
      <c r="A25">
        <v>4666610.3</v>
      </c>
      <c r="B25" t="s">
        <v>573</v>
      </c>
      <c r="C25" t="s">
        <v>11</v>
      </c>
      <c r="D25" t="s">
        <v>52</v>
      </c>
      <c r="E25" t="s">
        <v>236</v>
      </c>
      <c r="F25" t="s">
        <v>209</v>
      </c>
      <c r="G25" t="s">
        <v>211</v>
      </c>
      <c r="H25" t="s">
        <v>511</v>
      </c>
      <c r="I25">
        <v>580</v>
      </c>
      <c r="J25" s="5">
        <f>I25/$I$112</f>
        <v>2.423624488636126E-3</v>
      </c>
      <c r="K25">
        <v>-31.55</v>
      </c>
      <c r="L25">
        <v>99.05</v>
      </c>
      <c r="M25">
        <v>68.739999999999995</v>
      </c>
      <c r="N25">
        <v>3</v>
      </c>
    </row>
    <row r="26" spans="1:14" x14ac:dyDescent="0.2">
      <c r="A26">
        <v>4666610.3</v>
      </c>
      <c r="B26" t="s">
        <v>573</v>
      </c>
      <c r="C26" t="s">
        <v>11</v>
      </c>
      <c r="D26" t="s">
        <v>56</v>
      </c>
      <c r="E26" t="s">
        <v>102</v>
      </c>
      <c r="F26" t="s">
        <v>552</v>
      </c>
      <c r="G26" t="s">
        <v>552</v>
      </c>
      <c r="H26" t="s">
        <v>552</v>
      </c>
      <c r="I26">
        <v>577</v>
      </c>
      <c r="J26" s="5">
        <f>I26/$I$112</f>
        <v>2.4110884999018014E-3</v>
      </c>
      <c r="K26">
        <v>-48.08</v>
      </c>
      <c r="L26">
        <v>100</v>
      </c>
      <c r="M26">
        <v>95.54</v>
      </c>
      <c r="N26">
        <v>5</v>
      </c>
    </row>
    <row r="27" spans="1:14" x14ac:dyDescent="0.2">
      <c r="A27">
        <v>4666610.3</v>
      </c>
      <c r="B27" t="s">
        <v>573</v>
      </c>
      <c r="C27" t="s">
        <v>11</v>
      </c>
      <c r="D27" t="s">
        <v>60</v>
      </c>
      <c r="E27" t="s">
        <v>382</v>
      </c>
      <c r="F27" t="s">
        <v>380</v>
      </c>
      <c r="G27" t="s">
        <v>109</v>
      </c>
      <c r="H27" t="s">
        <v>104</v>
      </c>
      <c r="I27">
        <v>556</v>
      </c>
      <c r="J27" s="5">
        <f>I27/$I$112</f>
        <v>2.3233365787615279E-3</v>
      </c>
      <c r="K27">
        <v>-35.92</v>
      </c>
      <c r="L27">
        <v>99.87</v>
      </c>
      <c r="M27">
        <v>75.98</v>
      </c>
      <c r="N27">
        <v>3</v>
      </c>
    </row>
    <row r="28" spans="1:14" x14ac:dyDescent="0.2">
      <c r="A28">
        <v>4666610.3</v>
      </c>
      <c r="B28" t="s">
        <v>573</v>
      </c>
      <c r="C28" t="s">
        <v>11</v>
      </c>
      <c r="D28" t="s">
        <v>52</v>
      </c>
      <c r="E28" t="s">
        <v>236</v>
      </c>
      <c r="F28" t="s">
        <v>209</v>
      </c>
      <c r="G28" t="s">
        <v>211</v>
      </c>
      <c r="H28" t="s">
        <v>344</v>
      </c>
      <c r="I28">
        <v>540</v>
      </c>
      <c r="J28" s="5">
        <f>I28/$I$112</f>
        <v>2.2564779721784625E-3</v>
      </c>
      <c r="K28">
        <v>-51.15</v>
      </c>
      <c r="L28">
        <v>99.73</v>
      </c>
      <c r="M28">
        <v>101.35</v>
      </c>
      <c r="N28">
        <v>2</v>
      </c>
    </row>
    <row r="29" spans="1:14" x14ac:dyDescent="0.2">
      <c r="A29">
        <v>4666610.3</v>
      </c>
      <c r="B29" t="s">
        <v>573</v>
      </c>
      <c r="C29" t="s">
        <v>11</v>
      </c>
      <c r="D29" t="s">
        <v>60</v>
      </c>
      <c r="E29" t="s">
        <v>382</v>
      </c>
      <c r="F29" t="s">
        <v>380</v>
      </c>
      <c r="G29" t="s">
        <v>109</v>
      </c>
      <c r="H29" t="s">
        <v>525</v>
      </c>
      <c r="I29">
        <v>528</v>
      </c>
      <c r="J29" s="5">
        <f>I29/$I$112</f>
        <v>2.2063340172411633E-3</v>
      </c>
      <c r="K29">
        <v>-43.04</v>
      </c>
      <c r="L29">
        <v>100</v>
      </c>
      <c r="M29">
        <v>88.63</v>
      </c>
      <c r="N29">
        <v>5</v>
      </c>
    </row>
    <row r="30" spans="1:14" x14ac:dyDescent="0.2">
      <c r="A30">
        <v>4666610.3</v>
      </c>
      <c r="B30" t="s">
        <v>573</v>
      </c>
      <c r="C30" t="s">
        <v>11</v>
      </c>
      <c r="D30" t="s">
        <v>60</v>
      </c>
      <c r="E30" t="s">
        <v>180</v>
      </c>
      <c r="F30" t="s">
        <v>228</v>
      </c>
      <c r="G30" t="s">
        <v>598</v>
      </c>
      <c r="H30" t="s">
        <v>470</v>
      </c>
      <c r="I30">
        <v>520</v>
      </c>
      <c r="J30" s="5">
        <f>I30/$I$112</f>
        <v>2.1729047139496306E-3</v>
      </c>
      <c r="K30">
        <v>-41.96</v>
      </c>
      <c r="L30">
        <v>100</v>
      </c>
      <c r="M30">
        <v>86.54</v>
      </c>
      <c r="N30">
        <v>2</v>
      </c>
    </row>
    <row r="31" spans="1:14" x14ac:dyDescent="0.2">
      <c r="A31">
        <v>4666610.3</v>
      </c>
      <c r="B31" t="s">
        <v>573</v>
      </c>
      <c r="C31" t="s">
        <v>11</v>
      </c>
      <c r="D31" t="s">
        <v>56</v>
      </c>
      <c r="E31" t="s">
        <v>102</v>
      </c>
      <c r="F31" t="s">
        <v>254</v>
      </c>
      <c r="G31" t="s">
        <v>233</v>
      </c>
      <c r="H31" t="s">
        <v>43</v>
      </c>
      <c r="I31">
        <v>479</v>
      </c>
      <c r="J31" s="5">
        <f>I31/$I$112</f>
        <v>2.0015795345805251E-3</v>
      </c>
      <c r="K31">
        <v>-35.67</v>
      </c>
      <c r="L31">
        <v>100</v>
      </c>
      <c r="M31">
        <v>75</v>
      </c>
      <c r="N31">
        <v>3</v>
      </c>
    </row>
    <row r="32" spans="1:14" x14ac:dyDescent="0.2">
      <c r="A32">
        <v>4666610.3</v>
      </c>
      <c r="B32" t="s">
        <v>573</v>
      </c>
      <c r="C32" t="s">
        <v>583</v>
      </c>
      <c r="D32" t="s">
        <v>583</v>
      </c>
      <c r="E32" t="s">
        <v>583</v>
      </c>
      <c r="F32" t="s">
        <v>583</v>
      </c>
      <c r="G32" t="s">
        <v>583</v>
      </c>
      <c r="H32" t="s">
        <v>583</v>
      </c>
      <c r="I32">
        <v>437</v>
      </c>
      <c r="J32" s="5">
        <f>I32/$I$112</f>
        <v>1.8260756922999779E-3</v>
      </c>
      <c r="K32">
        <v>-28.8</v>
      </c>
      <c r="L32">
        <v>100</v>
      </c>
      <c r="M32">
        <v>63.39</v>
      </c>
      <c r="N32">
        <v>19</v>
      </c>
    </row>
    <row r="33" spans="1:14" x14ac:dyDescent="0.2">
      <c r="A33">
        <v>4666610.3</v>
      </c>
      <c r="B33" t="s">
        <v>573</v>
      </c>
      <c r="C33" t="s">
        <v>11</v>
      </c>
      <c r="D33" t="s">
        <v>60</v>
      </c>
      <c r="E33" t="s">
        <v>180</v>
      </c>
      <c r="F33" t="s">
        <v>70</v>
      </c>
      <c r="G33" t="s">
        <v>595</v>
      </c>
      <c r="H33" t="s">
        <v>543</v>
      </c>
      <c r="I33">
        <v>436</v>
      </c>
      <c r="J33" s="5">
        <f>I33/$I$112</f>
        <v>1.8218970293885361E-3</v>
      </c>
      <c r="K33">
        <v>-31.96</v>
      </c>
      <c r="L33">
        <v>100</v>
      </c>
      <c r="M33">
        <v>69.930000000000007</v>
      </c>
      <c r="N33">
        <v>1</v>
      </c>
    </row>
    <row r="34" spans="1:14" x14ac:dyDescent="0.2">
      <c r="A34">
        <v>4666610.3</v>
      </c>
      <c r="B34" t="s">
        <v>573</v>
      </c>
      <c r="C34" t="s">
        <v>11</v>
      </c>
      <c r="D34" t="s">
        <v>60</v>
      </c>
      <c r="E34" t="s">
        <v>218</v>
      </c>
      <c r="F34" t="s">
        <v>219</v>
      </c>
      <c r="G34" t="s">
        <v>223</v>
      </c>
      <c r="H34" t="s">
        <v>465</v>
      </c>
      <c r="I34">
        <v>424</v>
      </c>
      <c r="J34" s="5">
        <f>I34/$I$112</f>
        <v>1.7717530744512371E-3</v>
      </c>
      <c r="K34">
        <v>-35.270000000000003</v>
      </c>
      <c r="L34">
        <v>100</v>
      </c>
      <c r="M34">
        <v>73.78</v>
      </c>
      <c r="N34">
        <v>2</v>
      </c>
    </row>
    <row r="35" spans="1:14" x14ac:dyDescent="0.2">
      <c r="A35">
        <v>4666610.3</v>
      </c>
      <c r="B35" t="s">
        <v>573</v>
      </c>
      <c r="C35" t="s">
        <v>11</v>
      </c>
      <c r="D35" t="s">
        <v>83</v>
      </c>
      <c r="E35" t="s">
        <v>574</v>
      </c>
      <c r="F35" t="s">
        <v>176</v>
      </c>
      <c r="G35" t="s">
        <v>107</v>
      </c>
      <c r="H35" t="s">
        <v>79</v>
      </c>
      <c r="I35">
        <v>418</v>
      </c>
      <c r="J35" s="5">
        <f>I35/$I$112</f>
        <v>1.7466810969825875E-3</v>
      </c>
      <c r="K35">
        <v>-51.03</v>
      </c>
      <c r="L35">
        <v>100</v>
      </c>
      <c r="M35">
        <v>101</v>
      </c>
      <c r="N35">
        <v>6</v>
      </c>
    </row>
    <row r="36" spans="1:14" x14ac:dyDescent="0.2">
      <c r="A36">
        <v>4666610.3</v>
      </c>
      <c r="B36" t="s">
        <v>573</v>
      </c>
      <c r="C36" t="s">
        <v>84</v>
      </c>
      <c r="D36" t="s">
        <v>103</v>
      </c>
      <c r="E36" t="s">
        <v>216</v>
      </c>
      <c r="F36" t="s">
        <v>85</v>
      </c>
      <c r="G36" t="s">
        <v>86</v>
      </c>
      <c r="H36" t="s">
        <v>87</v>
      </c>
      <c r="I36">
        <v>408</v>
      </c>
      <c r="J36" s="5">
        <f>I36/$I$112</f>
        <v>1.7048944678681715E-3</v>
      </c>
      <c r="K36">
        <v>-73.69</v>
      </c>
      <c r="L36">
        <v>100</v>
      </c>
      <c r="M36">
        <v>140.47</v>
      </c>
      <c r="N36">
        <v>1</v>
      </c>
    </row>
    <row r="37" spans="1:14" x14ac:dyDescent="0.2">
      <c r="A37">
        <v>4666610.3</v>
      </c>
      <c r="B37" t="s">
        <v>573</v>
      </c>
      <c r="C37" t="s">
        <v>84</v>
      </c>
      <c r="D37" t="s">
        <v>103</v>
      </c>
      <c r="E37" t="s">
        <v>554</v>
      </c>
      <c r="F37" t="s">
        <v>554</v>
      </c>
      <c r="G37" t="s">
        <v>554</v>
      </c>
      <c r="H37" t="s">
        <v>554</v>
      </c>
      <c r="I37">
        <v>408</v>
      </c>
      <c r="J37" s="5">
        <f>I37/$I$112</f>
        <v>1.7048944678681715E-3</v>
      </c>
      <c r="K37">
        <v>-73.69</v>
      </c>
      <c r="L37">
        <v>100</v>
      </c>
      <c r="M37">
        <v>140.47</v>
      </c>
      <c r="N37">
        <v>1</v>
      </c>
    </row>
    <row r="38" spans="1:14" x14ac:dyDescent="0.2">
      <c r="A38">
        <v>4666610.3</v>
      </c>
      <c r="B38" t="s">
        <v>573</v>
      </c>
      <c r="C38" t="s">
        <v>11</v>
      </c>
      <c r="D38" t="s">
        <v>60</v>
      </c>
      <c r="E38" t="s">
        <v>577</v>
      </c>
      <c r="F38" t="s">
        <v>329</v>
      </c>
      <c r="G38" t="s">
        <v>197</v>
      </c>
      <c r="H38" t="s">
        <v>553</v>
      </c>
      <c r="I38">
        <v>376</v>
      </c>
      <c r="J38" s="5">
        <f>I38/$I$112</f>
        <v>1.5711772547020405E-3</v>
      </c>
      <c r="K38">
        <v>-32</v>
      </c>
      <c r="L38">
        <v>100</v>
      </c>
      <c r="M38">
        <v>69</v>
      </c>
      <c r="N38">
        <v>5</v>
      </c>
    </row>
    <row r="39" spans="1:14" x14ac:dyDescent="0.2">
      <c r="A39">
        <v>4666610.3</v>
      </c>
      <c r="B39" t="s">
        <v>573</v>
      </c>
      <c r="C39" t="s">
        <v>11</v>
      </c>
      <c r="D39" t="s">
        <v>60</v>
      </c>
      <c r="E39" t="s">
        <v>218</v>
      </c>
      <c r="F39" t="s">
        <v>219</v>
      </c>
      <c r="G39" t="s">
        <v>602</v>
      </c>
      <c r="H39" t="s">
        <v>434</v>
      </c>
      <c r="I39">
        <v>335</v>
      </c>
      <c r="J39" s="5">
        <f>I39/$I$112</f>
        <v>1.399852075332935E-3</v>
      </c>
      <c r="K39">
        <v>-38.53</v>
      </c>
      <c r="L39">
        <v>100</v>
      </c>
      <c r="M39">
        <v>81.08</v>
      </c>
      <c r="N39">
        <v>1</v>
      </c>
    </row>
    <row r="40" spans="1:14" x14ac:dyDescent="0.2">
      <c r="A40">
        <v>4666610.3</v>
      </c>
      <c r="B40" t="s">
        <v>573</v>
      </c>
      <c r="C40" t="s">
        <v>11</v>
      </c>
      <c r="D40" t="s">
        <v>56</v>
      </c>
      <c r="E40" t="s">
        <v>58</v>
      </c>
      <c r="F40" t="s">
        <v>555</v>
      </c>
      <c r="G40" t="s">
        <v>555</v>
      </c>
      <c r="H40" t="s">
        <v>555</v>
      </c>
      <c r="I40">
        <v>290</v>
      </c>
      <c r="J40" s="5">
        <f>I40/$I$112</f>
        <v>1.211812244318063E-3</v>
      </c>
      <c r="K40">
        <v>-34.29</v>
      </c>
      <c r="L40">
        <v>100</v>
      </c>
      <c r="M40">
        <v>72.739999999999995</v>
      </c>
      <c r="N40">
        <v>9</v>
      </c>
    </row>
    <row r="41" spans="1:14" x14ac:dyDescent="0.2">
      <c r="A41">
        <v>4666610.3</v>
      </c>
      <c r="B41" t="s">
        <v>573</v>
      </c>
      <c r="C41" t="s">
        <v>11</v>
      </c>
      <c r="D41" t="s">
        <v>60</v>
      </c>
      <c r="E41" t="s">
        <v>180</v>
      </c>
      <c r="F41" t="s">
        <v>70</v>
      </c>
      <c r="G41" t="s">
        <v>226</v>
      </c>
      <c r="H41" t="s">
        <v>480</v>
      </c>
      <c r="I41">
        <v>282</v>
      </c>
      <c r="J41" s="5">
        <f>I41/$I$112</f>
        <v>1.1783829410265303E-3</v>
      </c>
      <c r="K41">
        <v>-25.46</v>
      </c>
      <c r="L41">
        <v>100</v>
      </c>
      <c r="M41">
        <v>58.19</v>
      </c>
      <c r="N41">
        <v>3</v>
      </c>
    </row>
    <row r="42" spans="1:14" x14ac:dyDescent="0.2">
      <c r="A42">
        <v>4666610.3</v>
      </c>
      <c r="B42" t="s">
        <v>573</v>
      </c>
      <c r="C42" t="s">
        <v>11</v>
      </c>
      <c r="D42" t="s">
        <v>575</v>
      </c>
      <c r="E42" t="s">
        <v>576</v>
      </c>
      <c r="F42" t="s">
        <v>590</v>
      </c>
      <c r="G42" t="s">
        <v>591</v>
      </c>
      <c r="H42" t="s">
        <v>433</v>
      </c>
      <c r="I42">
        <v>241</v>
      </c>
      <c r="J42" s="5">
        <f>I42/$I$112</f>
        <v>1.0070577616574249E-3</v>
      </c>
      <c r="K42">
        <v>-24.9</v>
      </c>
      <c r="L42">
        <v>100</v>
      </c>
      <c r="M42">
        <v>57.51</v>
      </c>
      <c r="N42">
        <v>1</v>
      </c>
    </row>
    <row r="43" spans="1:14" x14ac:dyDescent="0.2">
      <c r="A43">
        <v>4666610.3</v>
      </c>
      <c r="B43" t="s">
        <v>573</v>
      </c>
      <c r="C43" t="s">
        <v>11</v>
      </c>
      <c r="D43" t="s">
        <v>60</v>
      </c>
      <c r="E43" t="s">
        <v>218</v>
      </c>
      <c r="F43" t="s">
        <v>219</v>
      </c>
      <c r="G43" t="s">
        <v>110</v>
      </c>
      <c r="H43" t="s">
        <v>431</v>
      </c>
      <c r="I43">
        <v>157</v>
      </c>
      <c r="J43" s="5">
        <f>I43/$I$112</f>
        <v>6.5605007709633077E-4</v>
      </c>
      <c r="K43">
        <v>-38.39</v>
      </c>
      <c r="L43">
        <v>100</v>
      </c>
      <c r="M43">
        <v>80.05</v>
      </c>
      <c r="N43">
        <v>1</v>
      </c>
    </row>
    <row r="44" spans="1:14" x14ac:dyDescent="0.2">
      <c r="A44">
        <v>4666610.3</v>
      </c>
      <c r="B44" t="s">
        <v>573</v>
      </c>
      <c r="C44" t="s">
        <v>11</v>
      </c>
      <c r="D44" t="s">
        <v>60</v>
      </c>
      <c r="E44" t="s">
        <v>218</v>
      </c>
      <c r="F44" t="s">
        <v>219</v>
      </c>
      <c r="G44" t="s">
        <v>223</v>
      </c>
      <c r="H44" t="s">
        <v>466</v>
      </c>
      <c r="I44">
        <v>148</v>
      </c>
      <c r="J44" s="5">
        <f>I44/$I$112</f>
        <v>6.1844211089335632E-4</v>
      </c>
      <c r="K44">
        <v>-24.5</v>
      </c>
      <c r="L44">
        <v>98.36</v>
      </c>
      <c r="M44">
        <v>57.5</v>
      </c>
      <c r="N44">
        <v>2</v>
      </c>
    </row>
    <row r="45" spans="1:14" x14ac:dyDescent="0.2">
      <c r="A45">
        <v>4666610.3</v>
      </c>
      <c r="B45" t="s">
        <v>573</v>
      </c>
      <c r="C45" t="s">
        <v>11</v>
      </c>
      <c r="D45" t="s">
        <v>60</v>
      </c>
      <c r="E45" t="s">
        <v>218</v>
      </c>
      <c r="F45" t="s">
        <v>219</v>
      </c>
      <c r="G45" t="s">
        <v>110</v>
      </c>
      <c r="H45" t="s">
        <v>446</v>
      </c>
      <c r="I45">
        <v>143</v>
      </c>
      <c r="J45" s="5">
        <f>I45/$I$112</f>
        <v>5.9754879633614833E-4</v>
      </c>
      <c r="K45">
        <v>-32.26</v>
      </c>
      <c r="L45">
        <v>100</v>
      </c>
      <c r="M45">
        <v>69.430000000000007</v>
      </c>
      <c r="N45">
        <v>1</v>
      </c>
    </row>
    <row r="46" spans="1:14" x14ac:dyDescent="0.2">
      <c r="A46">
        <v>4666610.3</v>
      </c>
      <c r="B46" t="s">
        <v>573</v>
      </c>
      <c r="C46" t="s">
        <v>11</v>
      </c>
      <c r="D46" t="s">
        <v>60</v>
      </c>
      <c r="E46" t="s">
        <v>382</v>
      </c>
      <c r="F46" t="s">
        <v>380</v>
      </c>
      <c r="G46" t="s">
        <v>109</v>
      </c>
      <c r="H46" t="s">
        <v>495</v>
      </c>
      <c r="I46">
        <v>101</v>
      </c>
      <c r="J46" s="5">
        <f>I46/$I$112</f>
        <v>4.2204495405560129E-4</v>
      </c>
      <c r="K46">
        <v>-31.09</v>
      </c>
      <c r="L46">
        <v>100</v>
      </c>
      <c r="M46">
        <v>67.790000000000006</v>
      </c>
      <c r="N46">
        <v>3</v>
      </c>
    </row>
    <row r="47" spans="1:14" x14ac:dyDescent="0.2">
      <c r="A47">
        <v>4666610.3</v>
      </c>
      <c r="B47" t="s">
        <v>573</v>
      </c>
      <c r="C47" t="s">
        <v>11</v>
      </c>
      <c r="D47" t="s">
        <v>83</v>
      </c>
      <c r="E47" t="s">
        <v>574</v>
      </c>
      <c r="F47" t="s">
        <v>174</v>
      </c>
      <c r="G47" t="s">
        <v>168</v>
      </c>
      <c r="H47" t="s">
        <v>169</v>
      </c>
      <c r="I47">
        <v>83</v>
      </c>
      <c r="J47" s="5">
        <f>I47/$I$112</f>
        <v>3.4682902164965255E-4</v>
      </c>
      <c r="K47">
        <v>-31.4</v>
      </c>
      <c r="L47">
        <v>100</v>
      </c>
      <c r="M47">
        <v>67.34</v>
      </c>
      <c r="N47">
        <v>2</v>
      </c>
    </row>
    <row r="48" spans="1:14" x14ac:dyDescent="0.2">
      <c r="A48">
        <v>4666610.3</v>
      </c>
      <c r="B48" t="s">
        <v>573</v>
      </c>
      <c r="C48" t="s">
        <v>11</v>
      </c>
      <c r="D48" t="s">
        <v>56</v>
      </c>
      <c r="E48" t="s">
        <v>58</v>
      </c>
      <c r="F48" t="s">
        <v>181</v>
      </c>
      <c r="G48" t="s">
        <v>18</v>
      </c>
      <c r="H48" t="s">
        <v>523</v>
      </c>
      <c r="I48">
        <v>79</v>
      </c>
      <c r="J48" s="5">
        <f>I48/$I$112</f>
        <v>3.3011437000388615E-4</v>
      </c>
      <c r="K48">
        <v>-42</v>
      </c>
      <c r="L48">
        <v>100</v>
      </c>
      <c r="M48">
        <v>85.87</v>
      </c>
      <c r="N48">
        <v>1</v>
      </c>
    </row>
    <row r="49" spans="1:14" x14ac:dyDescent="0.2">
      <c r="A49">
        <v>4666610.3</v>
      </c>
      <c r="B49" t="s">
        <v>573</v>
      </c>
      <c r="C49" t="s">
        <v>11</v>
      </c>
      <c r="D49" t="s">
        <v>56</v>
      </c>
      <c r="E49" t="s">
        <v>58</v>
      </c>
      <c r="F49" t="s">
        <v>181</v>
      </c>
      <c r="G49" t="s">
        <v>18</v>
      </c>
      <c r="H49" t="s">
        <v>489</v>
      </c>
      <c r="I49">
        <v>76</v>
      </c>
      <c r="J49" s="5">
        <f>I49/$I$112</f>
        <v>3.1757838126956139E-4</v>
      </c>
      <c r="K49">
        <v>-78.47</v>
      </c>
      <c r="L49">
        <v>100</v>
      </c>
      <c r="M49">
        <v>147.12</v>
      </c>
      <c r="N49">
        <v>1</v>
      </c>
    </row>
    <row r="50" spans="1:14" x14ac:dyDescent="0.2">
      <c r="A50">
        <v>4666610.3</v>
      </c>
      <c r="B50" t="s">
        <v>573</v>
      </c>
      <c r="C50" t="s">
        <v>11</v>
      </c>
      <c r="D50" t="s">
        <v>335</v>
      </c>
      <c r="E50" t="s">
        <v>108</v>
      </c>
      <c r="F50" t="s">
        <v>614</v>
      </c>
      <c r="G50" t="s">
        <v>615</v>
      </c>
      <c r="H50" t="s">
        <v>498</v>
      </c>
      <c r="I50">
        <v>61</v>
      </c>
      <c r="J50" s="5">
        <f>I50/$I$112</f>
        <v>2.5489843759793742E-4</v>
      </c>
      <c r="K50">
        <v>-23</v>
      </c>
      <c r="L50">
        <v>100</v>
      </c>
      <c r="M50">
        <v>54</v>
      </c>
      <c r="N50">
        <v>2</v>
      </c>
    </row>
    <row r="51" spans="1:14" x14ac:dyDescent="0.2">
      <c r="A51">
        <v>4666610.3</v>
      </c>
      <c r="B51" t="s">
        <v>573</v>
      </c>
      <c r="C51" t="s">
        <v>11</v>
      </c>
      <c r="D51" t="s">
        <v>56</v>
      </c>
      <c r="E51" t="s">
        <v>101</v>
      </c>
      <c r="F51" t="s">
        <v>165</v>
      </c>
      <c r="G51" t="s">
        <v>162</v>
      </c>
      <c r="H51" t="s">
        <v>39</v>
      </c>
      <c r="I51">
        <v>54</v>
      </c>
      <c r="J51" s="5">
        <f>I51/$I$112</f>
        <v>2.2564779721784622E-4</v>
      </c>
      <c r="K51">
        <v>-73</v>
      </c>
      <c r="L51">
        <v>100</v>
      </c>
      <c r="M51">
        <v>139</v>
      </c>
      <c r="N51">
        <v>1</v>
      </c>
    </row>
    <row r="52" spans="1:14" x14ac:dyDescent="0.2">
      <c r="A52">
        <v>4666610.3</v>
      </c>
      <c r="B52" t="s">
        <v>573</v>
      </c>
      <c r="C52" t="s">
        <v>11</v>
      </c>
      <c r="D52" t="s">
        <v>52</v>
      </c>
      <c r="E52" t="s">
        <v>236</v>
      </c>
      <c r="F52" t="s">
        <v>209</v>
      </c>
      <c r="G52" t="s">
        <v>212</v>
      </c>
      <c r="H52" t="s">
        <v>506</v>
      </c>
      <c r="I52">
        <v>51</v>
      </c>
      <c r="J52" s="5">
        <f>I52/$I$112</f>
        <v>2.1311180848352144E-4</v>
      </c>
      <c r="K52">
        <v>-28</v>
      </c>
      <c r="L52">
        <v>100</v>
      </c>
      <c r="M52">
        <v>63</v>
      </c>
      <c r="N52">
        <v>1</v>
      </c>
    </row>
    <row r="53" spans="1:14" x14ac:dyDescent="0.2">
      <c r="A53">
        <v>4666610.3</v>
      </c>
      <c r="B53" t="s">
        <v>573</v>
      </c>
      <c r="C53" t="s">
        <v>11</v>
      </c>
      <c r="D53" t="s">
        <v>60</v>
      </c>
      <c r="E53" t="s">
        <v>218</v>
      </c>
      <c r="F53" t="s">
        <v>219</v>
      </c>
      <c r="G53" t="s">
        <v>600</v>
      </c>
      <c r="H53" t="s">
        <v>509</v>
      </c>
      <c r="I53">
        <v>45</v>
      </c>
      <c r="J53" s="5">
        <f>I53/$I$112</f>
        <v>1.8803983101487186E-4</v>
      </c>
      <c r="K53">
        <v>-29</v>
      </c>
      <c r="L53">
        <v>100</v>
      </c>
      <c r="M53">
        <v>63</v>
      </c>
      <c r="N53">
        <v>1</v>
      </c>
    </row>
    <row r="54" spans="1:14" x14ac:dyDescent="0.2">
      <c r="A54">
        <v>4666610.3</v>
      </c>
      <c r="B54" t="s">
        <v>573</v>
      </c>
      <c r="C54" t="s">
        <v>11</v>
      </c>
      <c r="D54" t="s">
        <v>60</v>
      </c>
      <c r="E54" t="s">
        <v>180</v>
      </c>
      <c r="F54" t="s">
        <v>228</v>
      </c>
      <c r="G54" t="s">
        <v>64</v>
      </c>
      <c r="H54" t="s">
        <v>65</v>
      </c>
      <c r="I54">
        <v>40</v>
      </c>
      <c r="J54" s="5">
        <f>I54/$I$112</f>
        <v>1.6714651645766387E-4</v>
      </c>
      <c r="K54">
        <v>-55.73</v>
      </c>
      <c r="L54">
        <v>100</v>
      </c>
      <c r="M54">
        <v>109.81</v>
      </c>
      <c r="N54">
        <v>4</v>
      </c>
    </row>
    <row r="55" spans="1:14" x14ac:dyDescent="0.2">
      <c r="A55">
        <v>4666610.3</v>
      </c>
      <c r="B55" t="s">
        <v>573</v>
      </c>
      <c r="C55" t="s">
        <v>11</v>
      </c>
      <c r="D55" t="s">
        <v>56</v>
      </c>
      <c r="E55" t="s">
        <v>58</v>
      </c>
      <c r="F55" t="s">
        <v>181</v>
      </c>
      <c r="G55" t="s">
        <v>18</v>
      </c>
      <c r="H55" t="s">
        <v>24</v>
      </c>
      <c r="I55">
        <v>33</v>
      </c>
      <c r="J55" s="5">
        <f>I55/$I$112</f>
        <v>1.378958760775727E-4</v>
      </c>
      <c r="K55">
        <v>-35</v>
      </c>
      <c r="L55">
        <v>99.3</v>
      </c>
      <c r="M55">
        <v>75</v>
      </c>
      <c r="N55">
        <v>2</v>
      </c>
    </row>
    <row r="56" spans="1:14" x14ac:dyDescent="0.2">
      <c r="A56">
        <v>4666610.3</v>
      </c>
      <c r="B56" t="s">
        <v>573</v>
      </c>
      <c r="C56" t="s">
        <v>11</v>
      </c>
      <c r="D56" t="s">
        <v>56</v>
      </c>
      <c r="E56" t="s">
        <v>58</v>
      </c>
      <c r="F56" t="s">
        <v>181</v>
      </c>
      <c r="G56" t="s">
        <v>18</v>
      </c>
      <c r="H56" t="s">
        <v>527</v>
      </c>
      <c r="I56">
        <v>32</v>
      </c>
      <c r="J56" s="5">
        <f>I56/$I$112</f>
        <v>1.3371721316613109E-4</v>
      </c>
      <c r="K56">
        <v>-38</v>
      </c>
      <c r="L56">
        <v>100</v>
      </c>
      <c r="M56">
        <v>79</v>
      </c>
      <c r="N56">
        <v>1</v>
      </c>
    </row>
    <row r="57" spans="1:14" x14ac:dyDescent="0.2">
      <c r="A57">
        <v>4666610.3</v>
      </c>
      <c r="B57" t="s">
        <v>573</v>
      </c>
      <c r="C57" t="s">
        <v>11</v>
      </c>
      <c r="D57" t="s">
        <v>83</v>
      </c>
      <c r="E57" t="s">
        <v>574</v>
      </c>
      <c r="F57" t="s">
        <v>174</v>
      </c>
      <c r="G57" t="s">
        <v>168</v>
      </c>
      <c r="H57" t="s">
        <v>182</v>
      </c>
      <c r="I57">
        <v>27</v>
      </c>
      <c r="J57" s="5">
        <f>I57/$I$112</f>
        <v>1.1282389860892311E-4</v>
      </c>
      <c r="K57">
        <v>-34.299999999999997</v>
      </c>
      <c r="L57">
        <v>100</v>
      </c>
      <c r="M57">
        <v>72.959999999999994</v>
      </c>
      <c r="N57">
        <v>1</v>
      </c>
    </row>
    <row r="58" spans="1:14" x14ac:dyDescent="0.2">
      <c r="A58">
        <v>4666610.3</v>
      </c>
      <c r="B58" t="s">
        <v>573</v>
      </c>
      <c r="C58" t="s">
        <v>11</v>
      </c>
      <c r="D58" t="s">
        <v>60</v>
      </c>
      <c r="E58" t="s">
        <v>180</v>
      </c>
      <c r="F58" t="s">
        <v>228</v>
      </c>
      <c r="G58" t="s">
        <v>118</v>
      </c>
      <c r="H58" t="s">
        <v>77</v>
      </c>
      <c r="I58">
        <v>25</v>
      </c>
      <c r="J58" s="5">
        <f>I58/$I$112</f>
        <v>1.0446657278603992E-4</v>
      </c>
      <c r="K58">
        <v>-46.83</v>
      </c>
      <c r="L58">
        <v>100</v>
      </c>
      <c r="M58">
        <v>94.81</v>
      </c>
      <c r="N58">
        <v>4</v>
      </c>
    </row>
    <row r="59" spans="1:14" x14ac:dyDescent="0.2">
      <c r="A59">
        <v>4666610.3</v>
      </c>
      <c r="B59" t="s">
        <v>573</v>
      </c>
      <c r="C59" t="s">
        <v>11</v>
      </c>
      <c r="D59" t="s">
        <v>60</v>
      </c>
      <c r="E59" t="s">
        <v>218</v>
      </c>
      <c r="F59" t="s">
        <v>219</v>
      </c>
      <c r="G59" t="s">
        <v>110</v>
      </c>
      <c r="H59" t="s">
        <v>62</v>
      </c>
      <c r="I59">
        <v>24</v>
      </c>
      <c r="J59" s="5">
        <f>I59/$I$112</f>
        <v>1.0028790987459832E-4</v>
      </c>
      <c r="K59">
        <v>-23</v>
      </c>
      <c r="L59">
        <v>100</v>
      </c>
      <c r="M59">
        <v>54</v>
      </c>
      <c r="N59">
        <v>1</v>
      </c>
    </row>
    <row r="60" spans="1:14" x14ac:dyDescent="0.2">
      <c r="A60">
        <v>4666610.3</v>
      </c>
      <c r="B60" t="s">
        <v>573</v>
      </c>
      <c r="C60" t="s">
        <v>11</v>
      </c>
      <c r="D60" t="s">
        <v>56</v>
      </c>
      <c r="E60" t="s">
        <v>58</v>
      </c>
      <c r="F60" t="s">
        <v>201</v>
      </c>
      <c r="G60" t="s">
        <v>608</v>
      </c>
      <c r="H60" t="s">
        <v>500</v>
      </c>
      <c r="I60">
        <v>24</v>
      </c>
      <c r="J60" s="5">
        <f>I60/$I$112</f>
        <v>1.0028790987459832E-4</v>
      </c>
      <c r="K60">
        <v>-24</v>
      </c>
      <c r="L60">
        <v>100</v>
      </c>
      <c r="M60">
        <v>55</v>
      </c>
      <c r="N60">
        <v>1</v>
      </c>
    </row>
    <row r="61" spans="1:14" x14ac:dyDescent="0.2">
      <c r="A61">
        <v>4666610.3</v>
      </c>
      <c r="B61" t="s">
        <v>573</v>
      </c>
      <c r="C61" t="s">
        <v>11</v>
      </c>
      <c r="D61" t="s">
        <v>60</v>
      </c>
      <c r="E61" t="s">
        <v>218</v>
      </c>
      <c r="F61" t="s">
        <v>219</v>
      </c>
      <c r="G61" t="s">
        <v>333</v>
      </c>
      <c r="H61" t="s">
        <v>475</v>
      </c>
      <c r="I61">
        <v>21</v>
      </c>
      <c r="J61" s="5">
        <f>I61/$I$112</f>
        <v>8.7751921140273535E-5</v>
      </c>
      <c r="K61">
        <v>-30.33</v>
      </c>
      <c r="L61">
        <v>100</v>
      </c>
      <c r="M61">
        <v>65.91</v>
      </c>
      <c r="N61">
        <v>1</v>
      </c>
    </row>
    <row r="62" spans="1:14" x14ac:dyDescent="0.2">
      <c r="A62">
        <v>4666610.3</v>
      </c>
      <c r="B62" t="s">
        <v>573</v>
      </c>
      <c r="C62" t="s">
        <v>11</v>
      </c>
      <c r="D62" t="s">
        <v>335</v>
      </c>
      <c r="E62" t="s">
        <v>108</v>
      </c>
      <c r="F62" t="s">
        <v>610</v>
      </c>
      <c r="G62" t="s">
        <v>611</v>
      </c>
      <c r="H62" t="s">
        <v>448</v>
      </c>
      <c r="I62">
        <v>21</v>
      </c>
      <c r="J62" s="5">
        <f>I62/$I$112</f>
        <v>8.7751921140273535E-5</v>
      </c>
      <c r="K62">
        <v>-27</v>
      </c>
      <c r="L62">
        <v>100</v>
      </c>
      <c r="M62">
        <v>61</v>
      </c>
      <c r="N62">
        <v>1</v>
      </c>
    </row>
    <row r="63" spans="1:14" x14ac:dyDescent="0.2">
      <c r="A63">
        <v>4666610.3</v>
      </c>
      <c r="B63" t="s">
        <v>573</v>
      </c>
      <c r="C63" t="s">
        <v>11</v>
      </c>
      <c r="D63" t="s">
        <v>60</v>
      </c>
      <c r="E63" t="s">
        <v>577</v>
      </c>
      <c r="F63" t="s">
        <v>329</v>
      </c>
      <c r="G63" t="s">
        <v>197</v>
      </c>
      <c r="H63" t="s">
        <v>474</v>
      </c>
      <c r="I63">
        <v>20</v>
      </c>
      <c r="J63" s="5">
        <f>I63/$I$112</f>
        <v>8.3573258228831934E-5</v>
      </c>
      <c r="K63">
        <v>-28</v>
      </c>
      <c r="L63">
        <v>100</v>
      </c>
      <c r="M63">
        <v>63</v>
      </c>
      <c r="N63">
        <v>1</v>
      </c>
    </row>
    <row r="64" spans="1:14" x14ac:dyDescent="0.2">
      <c r="A64">
        <v>4666610.3</v>
      </c>
      <c r="B64" t="s">
        <v>573</v>
      </c>
      <c r="C64" t="s">
        <v>11</v>
      </c>
      <c r="D64" t="s">
        <v>52</v>
      </c>
      <c r="E64" t="s">
        <v>236</v>
      </c>
      <c r="F64" t="s">
        <v>209</v>
      </c>
      <c r="G64" t="s">
        <v>212</v>
      </c>
      <c r="H64" t="s">
        <v>512</v>
      </c>
      <c r="I64">
        <v>17</v>
      </c>
      <c r="J64" s="5">
        <f>I64/$I$112</f>
        <v>7.1037269494507145E-5</v>
      </c>
      <c r="K64">
        <v>-30</v>
      </c>
      <c r="L64">
        <v>100</v>
      </c>
      <c r="M64">
        <v>66</v>
      </c>
      <c r="N64">
        <v>1</v>
      </c>
    </row>
    <row r="65" spans="1:14" x14ac:dyDescent="0.2">
      <c r="A65">
        <v>4666610.3</v>
      </c>
      <c r="B65" t="s">
        <v>573</v>
      </c>
      <c r="C65" t="s">
        <v>11</v>
      </c>
      <c r="D65" t="s">
        <v>60</v>
      </c>
      <c r="E65" t="s">
        <v>382</v>
      </c>
      <c r="F65" t="s">
        <v>380</v>
      </c>
      <c r="G65" t="s">
        <v>109</v>
      </c>
      <c r="H65" t="s">
        <v>494</v>
      </c>
      <c r="I65">
        <v>17</v>
      </c>
      <c r="J65" s="5">
        <f>I65/$I$112</f>
        <v>7.1037269494507145E-5</v>
      </c>
      <c r="K65">
        <v>-27.65</v>
      </c>
      <c r="L65">
        <v>100</v>
      </c>
      <c r="M65">
        <v>62.06</v>
      </c>
      <c r="N65">
        <v>1</v>
      </c>
    </row>
    <row r="66" spans="1:14" x14ac:dyDescent="0.2">
      <c r="A66">
        <v>4666610.3</v>
      </c>
      <c r="B66" t="s">
        <v>573</v>
      </c>
      <c r="C66" t="s">
        <v>11</v>
      </c>
      <c r="D66" t="s">
        <v>56</v>
      </c>
      <c r="E66" t="s">
        <v>101</v>
      </c>
      <c r="F66" t="s">
        <v>111</v>
      </c>
      <c r="G66" t="s">
        <v>606</v>
      </c>
      <c r="H66" t="s">
        <v>501</v>
      </c>
      <c r="I66">
        <v>15</v>
      </c>
      <c r="J66" s="5">
        <f>I66/$I$112</f>
        <v>6.2679943671623957E-5</v>
      </c>
      <c r="K66">
        <v>-29.12</v>
      </c>
      <c r="L66">
        <v>100</v>
      </c>
      <c r="M66">
        <v>63.94</v>
      </c>
      <c r="N66">
        <v>2</v>
      </c>
    </row>
    <row r="67" spans="1:14" x14ac:dyDescent="0.2">
      <c r="A67">
        <v>4666610.3</v>
      </c>
      <c r="B67" t="s">
        <v>573</v>
      </c>
      <c r="C67" t="s">
        <v>11</v>
      </c>
      <c r="D67" t="s">
        <v>575</v>
      </c>
      <c r="E67" t="s">
        <v>576</v>
      </c>
      <c r="F67" t="s">
        <v>592</v>
      </c>
      <c r="G67" t="s">
        <v>593</v>
      </c>
      <c r="H67" t="s">
        <v>546</v>
      </c>
      <c r="I67">
        <v>14</v>
      </c>
      <c r="J67" s="5">
        <f>I67/$I$112</f>
        <v>5.8501280760182357E-5</v>
      </c>
      <c r="K67">
        <v>-27</v>
      </c>
      <c r="L67">
        <v>100</v>
      </c>
      <c r="M67">
        <v>61</v>
      </c>
      <c r="N67">
        <v>1</v>
      </c>
    </row>
    <row r="68" spans="1:14" x14ac:dyDescent="0.2">
      <c r="A68">
        <v>4666610.3</v>
      </c>
      <c r="B68" t="s">
        <v>573</v>
      </c>
      <c r="C68" t="s">
        <v>11</v>
      </c>
      <c r="D68" t="s">
        <v>60</v>
      </c>
      <c r="E68" t="s">
        <v>180</v>
      </c>
      <c r="F68" t="s">
        <v>228</v>
      </c>
      <c r="G68" t="s">
        <v>64</v>
      </c>
      <c r="H68" t="s">
        <v>68</v>
      </c>
      <c r="I68">
        <v>12</v>
      </c>
      <c r="J68" s="5">
        <f>I68/$I$112</f>
        <v>5.0143954937299162E-5</v>
      </c>
      <c r="K68">
        <v>-79</v>
      </c>
      <c r="L68">
        <v>100</v>
      </c>
      <c r="M68">
        <v>149</v>
      </c>
      <c r="N68">
        <v>1</v>
      </c>
    </row>
    <row r="69" spans="1:14" x14ac:dyDescent="0.2">
      <c r="A69">
        <v>4666610.3</v>
      </c>
      <c r="B69" t="s">
        <v>573</v>
      </c>
      <c r="C69" t="s">
        <v>11</v>
      </c>
      <c r="D69" t="s">
        <v>60</v>
      </c>
      <c r="E69" t="s">
        <v>180</v>
      </c>
      <c r="F69" t="s">
        <v>228</v>
      </c>
      <c r="G69" t="s">
        <v>599</v>
      </c>
      <c r="H69" t="s">
        <v>545</v>
      </c>
      <c r="I69">
        <v>11</v>
      </c>
      <c r="J69" s="5">
        <f>I69/$I$112</f>
        <v>4.5965292025857568E-5</v>
      </c>
      <c r="K69">
        <v>-25.64</v>
      </c>
      <c r="L69">
        <v>100</v>
      </c>
      <c r="M69">
        <v>58.36</v>
      </c>
      <c r="N69">
        <v>1</v>
      </c>
    </row>
    <row r="70" spans="1:14" x14ac:dyDescent="0.2">
      <c r="A70">
        <v>4666610.3</v>
      </c>
      <c r="B70" t="s">
        <v>573</v>
      </c>
      <c r="C70" t="s">
        <v>11</v>
      </c>
      <c r="D70" t="s">
        <v>60</v>
      </c>
      <c r="E70" t="s">
        <v>218</v>
      </c>
      <c r="F70" t="s">
        <v>219</v>
      </c>
      <c r="G70" t="s">
        <v>220</v>
      </c>
      <c r="H70" t="s">
        <v>251</v>
      </c>
      <c r="I70">
        <v>9</v>
      </c>
      <c r="J70" s="5">
        <f>I70/$I$112</f>
        <v>3.7607966202974373E-5</v>
      </c>
      <c r="K70">
        <v>-30.67</v>
      </c>
      <c r="L70">
        <v>100</v>
      </c>
      <c r="M70">
        <v>66.33</v>
      </c>
      <c r="N70">
        <v>1</v>
      </c>
    </row>
    <row r="71" spans="1:14" x14ac:dyDescent="0.2">
      <c r="A71">
        <v>4666610.3</v>
      </c>
      <c r="B71" t="s">
        <v>573</v>
      </c>
      <c r="C71" t="s">
        <v>578</v>
      </c>
      <c r="D71" t="s">
        <v>579</v>
      </c>
      <c r="E71" t="s">
        <v>580</v>
      </c>
      <c r="F71" t="s">
        <v>616</v>
      </c>
      <c r="G71" t="s">
        <v>617</v>
      </c>
      <c r="H71" t="s">
        <v>461</v>
      </c>
      <c r="I71">
        <v>9</v>
      </c>
      <c r="J71" s="5">
        <f>I71/$I$112</f>
        <v>3.7607966202974373E-5</v>
      </c>
      <c r="K71">
        <v>-80</v>
      </c>
      <c r="L71">
        <v>100</v>
      </c>
      <c r="M71">
        <v>150</v>
      </c>
      <c r="N71">
        <v>1</v>
      </c>
    </row>
    <row r="72" spans="1:14" x14ac:dyDescent="0.2">
      <c r="A72">
        <v>4666610.3</v>
      </c>
      <c r="B72" t="s">
        <v>573</v>
      </c>
      <c r="C72" t="s">
        <v>11</v>
      </c>
      <c r="D72" t="s">
        <v>52</v>
      </c>
      <c r="E72" t="s">
        <v>189</v>
      </c>
      <c r="F72" t="s">
        <v>237</v>
      </c>
      <c r="G72" t="s">
        <v>589</v>
      </c>
      <c r="H72" t="s">
        <v>508</v>
      </c>
      <c r="I72">
        <v>8</v>
      </c>
      <c r="J72" s="5">
        <f>I72/$I$112</f>
        <v>3.3429303291532772E-5</v>
      </c>
      <c r="K72">
        <v>-33.799999999999997</v>
      </c>
      <c r="L72">
        <v>100</v>
      </c>
      <c r="M72">
        <v>72.33</v>
      </c>
      <c r="N72">
        <v>2</v>
      </c>
    </row>
    <row r="73" spans="1:14" x14ac:dyDescent="0.2">
      <c r="A73">
        <v>4666610.3</v>
      </c>
      <c r="B73" t="s">
        <v>573</v>
      </c>
      <c r="C73" t="s">
        <v>11</v>
      </c>
      <c r="D73" t="s">
        <v>56</v>
      </c>
      <c r="E73" t="s">
        <v>58</v>
      </c>
      <c r="F73" t="s">
        <v>181</v>
      </c>
      <c r="G73" t="s">
        <v>18</v>
      </c>
      <c r="H73" t="s">
        <v>20</v>
      </c>
      <c r="I73">
        <v>8</v>
      </c>
      <c r="J73" s="5">
        <f>I73/$I$112</f>
        <v>3.3429303291532772E-5</v>
      </c>
      <c r="K73">
        <v>-63</v>
      </c>
      <c r="L73">
        <v>100</v>
      </c>
      <c r="M73">
        <v>122</v>
      </c>
      <c r="N73">
        <v>1</v>
      </c>
    </row>
    <row r="74" spans="1:14" x14ac:dyDescent="0.2">
      <c r="A74">
        <v>4666610.3</v>
      </c>
      <c r="B74" t="s">
        <v>573</v>
      </c>
      <c r="C74" t="s">
        <v>11</v>
      </c>
      <c r="D74" t="s">
        <v>56</v>
      </c>
      <c r="E74" t="s">
        <v>559</v>
      </c>
      <c r="F74" t="s">
        <v>559</v>
      </c>
      <c r="G74" t="s">
        <v>559</v>
      </c>
      <c r="H74" t="s">
        <v>559</v>
      </c>
      <c r="I74">
        <v>7</v>
      </c>
      <c r="J74" s="5">
        <f>I74/$I$112</f>
        <v>2.9250640380091178E-5</v>
      </c>
      <c r="K74">
        <v>-23</v>
      </c>
      <c r="L74">
        <v>100</v>
      </c>
      <c r="M74">
        <v>54</v>
      </c>
      <c r="N74">
        <v>1</v>
      </c>
    </row>
    <row r="75" spans="1:14" x14ac:dyDescent="0.2">
      <c r="A75">
        <v>4666610.3</v>
      </c>
      <c r="B75" t="s">
        <v>573</v>
      </c>
      <c r="C75" t="s">
        <v>11</v>
      </c>
      <c r="D75" t="s">
        <v>575</v>
      </c>
      <c r="E75" t="s">
        <v>576</v>
      </c>
      <c r="F75" t="s">
        <v>592</v>
      </c>
      <c r="G75" t="s">
        <v>593</v>
      </c>
      <c r="H75" t="s">
        <v>510</v>
      </c>
      <c r="I75">
        <v>6</v>
      </c>
      <c r="J75" s="5">
        <f>I75/$I$112</f>
        <v>2.5071977468649581E-5</v>
      </c>
      <c r="K75">
        <v>-27</v>
      </c>
      <c r="L75">
        <v>100</v>
      </c>
      <c r="M75">
        <v>61</v>
      </c>
      <c r="N75">
        <v>1</v>
      </c>
    </row>
    <row r="76" spans="1:14" x14ac:dyDescent="0.2">
      <c r="A76">
        <v>4666610.3</v>
      </c>
      <c r="B76" t="s">
        <v>573</v>
      </c>
      <c r="C76" t="s">
        <v>11</v>
      </c>
      <c r="D76" t="s">
        <v>60</v>
      </c>
      <c r="E76" t="s">
        <v>180</v>
      </c>
      <c r="F76" t="s">
        <v>70</v>
      </c>
      <c r="G76" t="s">
        <v>597</v>
      </c>
      <c r="H76" t="s">
        <v>479</v>
      </c>
      <c r="I76">
        <v>5</v>
      </c>
      <c r="J76" s="5">
        <f>I76/$I$112</f>
        <v>2.0893314557207984E-5</v>
      </c>
      <c r="K76">
        <v>-49.8</v>
      </c>
      <c r="L76">
        <v>100</v>
      </c>
      <c r="M76">
        <v>99.4</v>
      </c>
      <c r="N76">
        <v>1</v>
      </c>
    </row>
    <row r="77" spans="1:14" x14ac:dyDescent="0.2">
      <c r="A77">
        <v>4666610.3</v>
      </c>
      <c r="B77" t="s">
        <v>573</v>
      </c>
      <c r="C77" t="s">
        <v>11</v>
      </c>
      <c r="D77" t="s">
        <v>60</v>
      </c>
      <c r="E77" t="s">
        <v>180</v>
      </c>
      <c r="F77" t="s">
        <v>228</v>
      </c>
      <c r="G77" t="s">
        <v>229</v>
      </c>
      <c r="H77" t="s">
        <v>481</v>
      </c>
      <c r="I77">
        <v>5</v>
      </c>
      <c r="J77" s="5">
        <f>I77/$I$112</f>
        <v>2.0893314557207984E-5</v>
      </c>
      <c r="K77">
        <v>-68</v>
      </c>
      <c r="L77">
        <v>100</v>
      </c>
      <c r="M77">
        <v>131</v>
      </c>
      <c r="N77">
        <v>1</v>
      </c>
    </row>
    <row r="78" spans="1:14" x14ac:dyDescent="0.2">
      <c r="A78">
        <v>4666610.3</v>
      </c>
      <c r="B78" t="s">
        <v>573</v>
      </c>
      <c r="C78" t="s">
        <v>11</v>
      </c>
      <c r="D78" t="s">
        <v>60</v>
      </c>
      <c r="E78" t="s">
        <v>218</v>
      </c>
      <c r="F78" t="s">
        <v>219</v>
      </c>
      <c r="G78" t="s">
        <v>600</v>
      </c>
      <c r="H78" t="s">
        <v>541</v>
      </c>
      <c r="I78">
        <v>5</v>
      </c>
      <c r="J78" s="5">
        <f>I78/$I$112</f>
        <v>2.0893314557207984E-5</v>
      </c>
      <c r="K78">
        <v>-22.17</v>
      </c>
      <c r="L78">
        <v>100</v>
      </c>
      <c r="M78">
        <v>52.5</v>
      </c>
      <c r="N78">
        <v>2</v>
      </c>
    </row>
    <row r="79" spans="1:14" x14ac:dyDescent="0.2">
      <c r="A79">
        <v>4666610.3</v>
      </c>
      <c r="B79" t="s">
        <v>573</v>
      </c>
      <c r="C79" t="s">
        <v>11</v>
      </c>
      <c r="D79" t="s">
        <v>60</v>
      </c>
      <c r="E79" t="s">
        <v>218</v>
      </c>
      <c r="F79" t="s">
        <v>219</v>
      </c>
      <c r="G79" t="s">
        <v>222</v>
      </c>
      <c r="H79" t="s">
        <v>425</v>
      </c>
      <c r="I79">
        <v>5</v>
      </c>
      <c r="J79" s="5">
        <f>I79/$I$112</f>
        <v>2.0893314557207984E-5</v>
      </c>
      <c r="K79">
        <v>-30.2</v>
      </c>
      <c r="L79">
        <v>100</v>
      </c>
      <c r="M79">
        <v>66.400000000000006</v>
      </c>
      <c r="N79">
        <v>1</v>
      </c>
    </row>
    <row r="80" spans="1:14" x14ac:dyDescent="0.2">
      <c r="A80">
        <v>4666610.3</v>
      </c>
      <c r="B80" t="s">
        <v>573</v>
      </c>
      <c r="C80" t="s">
        <v>11</v>
      </c>
      <c r="D80" t="s">
        <v>60</v>
      </c>
      <c r="E80" t="s">
        <v>218</v>
      </c>
      <c r="F80" t="s">
        <v>219</v>
      </c>
      <c r="G80" t="s">
        <v>153</v>
      </c>
      <c r="H80" t="s">
        <v>42</v>
      </c>
      <c r="I80">
        <v>5</v>
      </c>
      <c r="J80" s="5">
        <f>I80/$I$112</f>
        <v>2.0893314557207984E-5</v>
      </c>
      <c r="K80">
        <v>-34.75</v>
      </c>
      <c r="L80">
        <v>100</v>
      </c>
      <c r="M80">
        <v>73.62</v>
      </c>
      <c r="N80">
        <v>2</v>
      </c>
    </row>
    <row r="81" spans="1:14" x14ac:dyDescent="0.2">
      <c r="A81">
        <v>4666610.3</v>
      </c>
      <c r="B81" t="s">
        <v>573</v>
      </c>
      <c r="C81" t="s">
        <v>11</v>
      </c>
      <c r="D81" t="s">
        <v>56</v>
      </c>
      <c r="E81" t="s">
        <v>102</v>
      </c>
      <c r="F81" t="s">
        <v>255</v>
      </c>
      <c r="G81" t="s">
        <v>607</v>
      </c>
      <c r="H81" t="s">
        <v>463</v>
      </c>
      <c r="I81">
        <v>5</v>
      </c>
      <c r="J81" s="5">
        <f>I81/$I$112</f>
        <v>2.0893314557207984E-5</v>
      </c>
      <c r="K81">
        <v>-22</v>
      </c>
      <c r="L81">
        <v>100</v>
      </c>
      <c r="M81">
        <v>53</v>
      </c>
      <c r="N81">
        <v>1</v>
      </c>
    </row>
    <row r="82" spans="1:14" x14ac:dyDescent="0.2">
      <c r="A82">
        <v>4666610.3</v>
      </c>
      <c r="B82" t="s">
        <v>573</v>
      </c>
      <c r="C82" t="s">
        <v>11</v>
      </c>
      <c r="D82" t="s">
        <v>60</v>
      </c>
      <c r="E82" t="s">
        <v>218</v>
      </c>
      <c r="F82" t="s">
        <v>219</v>
      </c>
      <c r="G82" t="s">
        <v>601</v>
      </c>
      <c r="H82" t="s">
        <v>478</v>
      </c>
      <c r="I82">
        <v>4</v>
      </c>
      <c r="J82" s="5">
        <f>I82/$I$112</f>
        <v>1.6714651645766386E-5</v>
      </c>
      <c r="K82">
        <v>-33</v>
      </c>
      <c r="L82">
        <v>100</v>
      </c>
      <c r="M82">
        <v>70.5</v>
      </c>
      <c r="N82">
        <v>1</v>
      </c>
    </row>
    <row r="83" spans="1:14" x14ac:dyDescent="0.2">
      <c r="A83">
        <v>4666610.3</v>
      </c>
      <c r="B83" t="s">
        <v>573</v>
      </c>
      <c r="C83" t="s">
        <v>11</v>
      </c>
      <c r="D83" t="s">
        <v>60</v>
      </c>
      <c r="E83" t="s">
        <v>218</v>
      </c>
      <c r="F83" t="s">
        <v>219</v>
      </c>
      <c r="G83" t="s">
        <v>223</v>
      </c>
      <c r="H83" t="s">
        <v>92</v>
      </c>
      <c r="I83">
        <v>4</v>
      </c>
      <c r="J83" s="5">
        <f>I83/$I$112</f>
        <v>1.6714651645766386E-5</v>
      </c>
      <c r="K83">
        <v>-46.5</v>
      </c>
      <c r="L83">
        <v>98.77</v>
      </c>
      <c r="M83">
        <v>97.25</v>
      </c>
      <c r="N83">
        <v>1</v>
      </c>
    </row>
    <row r="84" spans="1:14" x14ac:dyDescent="0.2">
      <c r="A84">
        <v>4666610.3</v>
      </c>
      <c r="B84" t="s">
        <v>573</v>
      </c>
      <c r="C84" t="s">
        <v>11</v>
      </c>
      <c r="D84" t="s">
        <v>56</v>
      </c>
      <c r="E84" t="s">
        <v>58</v>
      </c>
      <c r="F84" t="s">
        <v>203</v>
      </c>
      <c r="G84" t="s">
        <v>27</v>
      </c>
      <c r="H84" t="s">
        <v>427</v>
      </c>
      <c r="I84">
        <v>4</v>
      </c>
      <c r="J84" s="5">
        <f>I84/$I$112</f>
        <v>1.6714651645766386E-5</v>
      </c>
      <c r="K84">
        <v>-78</v>
      </c>
      <c r="L84">
        <v>99.32</v>
      </c>
      <c r="M84">
        <v>148</v>
      </c>
      <c r="N84">
        <v>1</v>
      </c>
    </row>
    <row r="85" spans="1:14" x14ac:dyDescent="0.2">
      <c r="A85">
        <v>4666610.3</v>
      </c>
      <c r="B85" t="s">
        <v>573</v>
      </c>
      <c r="C85" t="s">
        <v>11</v>
      </c>
      <c r="D85" t="s">
        <v>60</v>
      </c>
      <c r="E85" t="s">
        <v>180</v>
      </c>
      <c r="F85" t="s">
        <v>70</v>
      </c>
      <c r="G85" t="s">
        <v>227</v>
      </c>
      <c r="H85" t="s">
        <v>436</v>
      </c>
      <c r="I85">
        <v>3</v>
      </c>
      <c r="J85" s="5">
        <f>I85/$I$112</f>
        <v>1.253598873432479E-5</v>
      </c>
      <c r="K85">
        <v>-27</v>
      </c>
      <c r="L85">
        <v>100</v>
      </c>
      <c r="M85">
        <v>61</v>
      </c>
      <c r="N85">
        <v>1</v>
      </c>
    </row>
    <row r="86" spans="1:14" x14ac:dyDescent="0.2">
      <c r="A86">
        <v>4666610.3</v>
      </c>
      <c r="B86" t="s">
        <v>573</v>
      </c>
      <c r="C86" t="s">
        <v>11</v>
      </c>
      <c r="D86" t="s">
        <v>56</v>
      </c>
      <c r="E86" t="s">
        <v>101</v>
      </c>
      <c r="F86" t="s">
        <v>549</v>
      </c>
      <c r="G86" t="s">
        <v>549</v>
      </c>
      <c r="H86" t="s">
        <v>549</v>
      </c>
      <c r="I86">
        <v>3</v>
      </c>
      <c r="J86" s="5">
        <f>I86/$I$112</f>
        <v>1.253598873432479E-5</v>
      </c>
      <c r="K86">
        <v>-37.33</v>
      </c>
      <c r="L86">
        <v>100</v>
      </c>
      <c r="M86">
        <v>78.33</v>
      </c>
      <c r="N86">
        <v>3</v>
      </c>
    </row>
    <row r="87" spans="1:14" x14ac:dyDescent="0.2">
      <c r="A87">
        <v>4666610.3</v>
      </c>
      <c r="B87" t="s">
        <v>573</v>
      </c>
      <c r="C87" t="s">
        <v>578</v>
      </c>
      <c r="D87" t="s">
        <v>581</v>
      </c>
      <c r="E87" t="s">
        <v>582</v>
      </c>
      <c r="F87" t="s">
        <v>618</v>
      </c>
      <c r="G87" t="s">
        <v>619</v>
      </c>
      <c r="H87" t="s">
        <v>468</v>
      </c>
      <c r="I87">
        <v>3</v>
      </c>
      <c r="J87" s="5">
        <f>I87/$I$112</f>
        <v>1.253598873432479E-5</v>
      </c>
      <c r="K87">
        <v>-26</v>
      </c>
      <c r="L87">
        <v>100</v>
      </c>
      <c r="M87">
        <v>60</v>
      </c>
      <c r="N87">
        <v>1</v>
      </c>
    </row>
    <row r="88" spans="1:14" x14ac:dyDescent="0.2">
      <c r="A88">
        <v>4666610.3</v>
      </c>
      <c r="B88" t="s">
        <v>573</v>
      </c>
      <c r="C88" t="s">
        <v>11</v>
      </c>
      <c r="D88" t="s">
        <v>83</v>
      </c>
      <c r="E88" t="s">
        <v>574</v>
      </c>
      <c r="F88" t="s">
        <v>584</v>
      </c>
      <c r="G88" t="s">
        <v>586</v>
      </c>
      <c r="H88" t="s">
        <v>455</v>
      </c>
      <c r="I88">
        <v>2</v>
      </c>
      <c r="J88" s="5">
        <f>I88/$I$112</f>
        <v>8.3573258228831931E-6</v>
      </c>
      <c r="K88">
        <v>-48</v>
      </c>
      <c r="L88">
        <v>100</v>
      </c>
      <c r="M88">
        <v>96.5</v>
      </c>
      <c r="N88">
        <v>2</v>
      </c>
    </row>
    <row r="89" spans="1:14" x14ac:dyDescent="0.2">
      <c r="A89">
        <v>4666610.3</v>
      </c>
      <c r="B89" t="s">
        <v>573</v>
      </c>
      <c r="C89" t="s">
        <v>11</v>
      </c>
      <c r="D89" t="s">
        <v>60</v>
      </c>
      <c r="E89" t="s">
        <v>180</v>
      </c>
      <c r="F89" t="s">
        <v>70</v>
      </c>
      <c r="G89" t="s">
        <v>594</v>
      </c>
      <c r="H89" t="s">
        <v>430</v>
      </c>
      <c r="I89">
        <v>2</v>
      </c>
      <c r="J89" s="5">
        <f>I89/$I$112</f>
        <v>8.3573258228831931E-6</v>
      </c>
      <c r="K89">
        <v>-27</v>
      </c>
      <c r="L89">
        <v>100</v>
      </c>
      <c r="M89">
        <v>61</v>
      </c>
      <c r="N89">
        <v>1</v>
      </c>
    </row>
    <row r="90" spans="1:14" x14ac:dyDescent="0.2">
      <c r="A90">
        <v>4666610.3</v>
      </c>
      <c r="B90" t="s">
        <v>573</v>
      </c>
      <c r="C90" t="s">
        <v>11</v>
      </c>
      <c r="D90" t="s">
        <v>60</v>
      </c>
      <c r="E90" t="s">
        <v>180</v>
      </c>
      <c r="F90" t="s">
        <v>70</v>
      </c>
      <c r="G90" t="s">
        <v>596</v>
      </c>
      <c r="H90" t="s">
        <v>538</v>
      </c>
      <c r="I90">
        <v>2</v>
      </c>
      <c r="J90" s="5">
        <f>I90/$I$112</f>
        <v>8.3573258228831931E-6</v>
      </c>
      <c r="K90">
        <v>-27</v>
      </c>
      <c r="L90">
        <v>100</v>
      </c>
      <c r="M90">
        <v>61</v>
      </c>
      <c r="N90">
        <v>1</v>
      </c>
    </row>
    <row r="91" spans="1:14" x14ac:dyDescent="0.2">
      <c r="A91">
        <v>4666610.3</v>
      </c>
      <c r="B91" t="s">
        <v>573</v>
      </c>
      <c r="C91" t="s">
        <v>94</v>
      </c>
      <c r="D91" t="s">
        <v>561</v>
      </c>
      <c r="E91" t="s">
        <v>561</v>
      </c>
      <c r="F91" t="s">
        <v>561</v>
      </c>
      <c r="G91" t="s">
        <v>561</v>
      </c>
      <c r="H91" t="s">
        <v>561</v>
      </c>
      <c r="I91">
        <v>2</v>
      </c>
      <c r="J91" s="5">
        <f>I91/$I$112</f>
        <v>8.3573258228831931E-6</v>
      </c>
      <c r="K91">
        <v>-29</v>
      </c>
      <c r="L91">
        <v>100</v>
      </c>
      <c r="M91">
        <v>64</v>
      </c>
      <c r="N91">
        <v>2</v>
      </c>
    </row>
    <row r="92" spans="1:14" x14ac:dyDescent="0.2">
      <c r="A92">
        <v>4666610.3</v>
      </c>
      <c r="B92" t="s">
        <v>573</v>
      </c>
      <c r="C92" t="s">
        <v>11</v>
      </c>
      <c r="D92" t="s">
        <v>83</v>
      </c>
      <c r="E92" t="s">
        <v>574</v>
      </c>
      <c r="F92" t="s">
        <v>584</v>
      </c>
      <c r="G92" t="s">
        <v>585</v>
      </c>
      <c r="H92" t="s">
        <v>426</v>
      </c>
      <c r="I92">
        <v>1</v>
      </c>
      <c r="J92" s="5">
        <f>I92/$I$112</f>
        <v>4.1786629114415965E-6</v>
      </c>
      <c r="K92">
        <v>-23</v>
      </c>
      <c r="L92">
        <v>100</v>
      </c>
      <c r="M92">
        <v>54</v>
      </c>
      <c r="N92">
        <v>1</v>
      </c>
    </row>
    <row r="93" spans="1:14" x14ac:dyDescent="0.2">
      <c r="A93">
        <v>4666610.3</v>
      </c>
      <c r="B93" t="s">
        <v>573</v>
      </c>
      <c r="C93" t="s">
        <v>11</v>
      </c>
      <c r="D93" t="s">
        <v>83</v>
      </c>
      <c r="E93" t="s">
        <v>574</v>
      </c>
      <c r="F93" t="s">
        <v>584</v>
      </c>
      <c r="G93" t="s">
        <v>587</v>
      </c>
      <c r="H93" t="s">
        <v>517</v>
      </c>
      <c r="I93">
        <v>1</v>
      </c>
      <c r="J93" s="5">
        <f>I93/$I$112</f>
        <v>4.1786629114415965E-6</v>
      </c>
      <c r="K93">
        <v>-23</v>
      </c>
      <c r="L93">
        <v>100</v>
      </c>
      <c r="M93">
        <v>54</v>
      </c>
      <c r="N93">
        <v>1</v>
      </c>
    </row>
    <row r="94" spans="1:14" x14ac:dyDescent="0.2">
      <c r="A94">
        <v>4666610.3</v>
      </c>
      <c r="B94" t="s">
        <v>573</v>
      </c>
      <c r="C94" t="s">
        <v>11</v>
      </c>
      <c r="D94" t="s">
        <v>83</v>
      </c>
      <c r="E94" t="s">
        <v>574</v>
      </c>
      <c r="F94" t="s">
        <v>584</v>
      </c>
      <c r="G94" t="s">
        <v>588</v>
      </c>
      <c r="H94" t="s">
        <v>513</v>
      </c>
      <c r="I94">
        <v>1</v>
      </c>
      <c r="J94" s="5">
        <f>I94/$I$112</f>
        <v>4.1786629114415965E-6</v>
      </c>
      <c r="K94">
        <v>-70</v>
      </c>
      <c r="L94">
        <v>100</v>
      </c>
      <c r="M94">
        <v>133</v>
      </c>
      <c r="N94">
        <v>1</v>
      </c>
    </row>
    <row r="95" spans="1:14" x14ac:dyDescent="0.2">
      <c r="A95">
        <v>4666610.3</v>
      </c>
      <c r="B95" t="s">
        <v>573</v>
      </c>
      <c r="C95" t="s">
        <v>11</v>
      </c>
      <c r="D95" t="s">
        <v>52</v>
      </c>
      <c r="E95" t="s">
        <v>236</v>
      </c>
      <c r="F95" t="s">
        <v>209</v>
      </c>
      <c r="G95" t="s">
        <v>210</v>
      </c>
      <c r="H95" t="s">
        <v>521</v>
      </c>
      <c r="I95">
        <v>1</v>
      </c>
      <c r="J95" s="5">
        <f>I95/$I$112</f>
        <v>4.1786629114415965E-6</v>
      </c>
      <c r="K95">
        <v>-34</v>
      </c>
      <c r="L95">
        <v>98.65</v>
      </c>
      <c r="M95">
        <v>74</v>
      </c>
      <c r="N95">
        <v>1</v>
      </c>
    </row>
    <row r="96" spans="1:14" x14ac:dyDescent="0.2">
      <c r="A96">
        <v>4666610.3</v>
      </c>
      <c r="B96" t="s">
        <v>573</v>
      </c>
      <c r="C96" t="s">
        <v>11</v>
      </c>
      <c r="D96" t="s">
        <v>60</v>
      </c>
      <c r="E96" t="s">
        <v>180</v>
      </c>
      <c r="F96" t="s">
        <v>70</v>
      </c>
      <c r="G96" t="s">
        <v>226</v>
      </c>
      <c r="H96" t="s">
        <v>492</v>
      </c>
      <c r="I96">
        <v>1</v>
      </c>
      <c r="J96" s="5">
        <f>I96/$I$112</f>
        <v>4.1786629114415965E-6</v>
      </c>
      <c r="K96">
        <v>-32</v>
      </c>
      <c r="L96">
        <v>100</v>
      </c>
      <c r="M96">
        <v>69</v>
      </c>
      <c r="N96">
        <v>1</v>
      </c>
    </row>
    <row r="97" spans="1:14" x14ac:dyDescent="0.2">
      <c r="A97">
        <v>4666610.3</v>
      </c>
      <c r="B97" t="s">
        <v>573</v>
      </c>
      <c r="C97" t="s">
        <v>11</v>
      </c>
      <c r="D97" t="s">
        <v>60</v>
      </c>
      <c r="E97" t="s">
        <v>180</v>
      </c>
      <c r="F97" t="s">
        <v>70</v>
      </c>
      <c r="G97" t="s">
        <v>227</v>
      </c>
      <c r="H97" t="s">
        <v>439</v>
      </c>
      <c r="I97">
        <v>1</v>
      </c>
      <c r="J97" s="5">
        <f>I97/$I$112</f>
        <v>4.1786629114415965E-6</v>
      </c>
      <c r="K97">
        <v>-35</v>
      </c>
      <c r="L97">
        <v>100</v>
      </c>
      <c r="M97">
        <v>74</v>
      </c>
      <c r="N97">
        <v>1</v>
      </c>
    </row>
    <row r="98" spans="1:14" x14ac:dyDescent="0.2">
      <c r="A98">
        <v>4666610.3</v>
      </c>
      <c r="B98" t="s">
        <v>573</v>
      </c>
      <c r="C98" t="s">
        <v>11</v>
      </c>
      <c r="D98" t="s">
        <v>60</v>
      </c>
      <c r="E98" t="s">
        <v>180</v>
      </c>
      <c r="F98" t="s">
        <v>70</v>
      </c>
      <c r="G98" t="s">
        <v>596</v>
      </c>
      <c r="H98" t="s">
        <v>490</v>
      </c>
      <c r="I98">
        <v>1</v>
      </c>
      <c r="J98" s="5">
        <f>I98/$I$112</f>
        <v>4.1786629114415965E-6</v>
      </c>
      <c r="K98">
        <v>-30</v>
      </c>
      <c r="L98">
        <v>100</v>
      </c>
      <c r="M98">
        <v>65</v>
      </c>
      <c r="N98">
        <v>1</v>
      </c>
    </row>
    <row r="99" spans="1:14" x14ac:dyDescent="0.2">
      <c r="A99">
        <v>4666610.3</v>
      </c>
      <c r="B99" t="s">
        <v>573</v>
      </c>
      <c r="C99" t="s">
        <v>11</v>
      </c>
      <c r="D99" t="s">
        <v>60</v>
      </c>
      <c r="E99" t="s">
        <v>218</v>
      </c>
      <c r="F99" t="s">
        <v>219</v>
      </c>
      <c r="G99" t="s">
        <v>600</v>
      </c>
      <c r="H99" t="s">
        <v>531</v>
      </c>
      <c r="I99">
        <v>1</v>
      </c>
      <c r="J99" s="5">
        <f>I99/$I$112</f>
        <v>4.1786629114415965E-6</v>
      </c>
      <c r="K99">
        <v>-28</v>
      </c>
      <c r="L99">
        <v>100</v>
      </c>
      <c r="M99">
        <v>63</v>
      </c>
      <c r="N99">
        <v>1</v>
      </c>
    </row>
    <row r="100" spans="1:14" x14ac:dyDescent="0.2">
      <c r="A100">
        <v>4666610.3</v>
      </c>
      <c r="B100" t="s">
        <v>573</v>
      </c>
      <c r="C100" t="s">
        <v>11</v>
      </c>
      <c r="D100" t="s">
        <v>60</v>
      </c>
      <c r="E100" t="s">
        <v>218</v>
      </c>
      <c r="F100" t="s">
        <v>219</v>
      </c>
      <c r="G100" t="s">
        <v>223</v>
      </c>
      <c r="H100" t="s">
        <v>462</v>
      </c>
      <c r="I100">
        <v>1</v>
      </c>
      <c r="J100" s="5">
        <f>I100/$I$112</f>
        <v>4.1786629114415965E-6</v>
      </c>
      <c r="K100">
        <v>-27</v>
      </c>
      <c r="L100">
        <v>100</v>
      </c>
      <c r="M100">
        <v>61</v>
      </c>
      <c r="N100">
        <v>1</v>
      </c>
    </row>
    <row r="101" spans="1:14" x14ac:dyDescent="0.2">
      <c r="A101">
        <v>4666610.3</v>
      </c>
      <c r="B101" t="s">
        <v>573</v>
      </c>
      <c r="C101" t="s">
        <v>11</v>
      </c>
      <c r="D101" t="s">
        <v>60</v>
      </c>
      <c r="E101" t="s">
        <v>218</v>
      </c>
      <c r="F101" t="s">
        <v>219</v>
      </c>
      <c r="G101" t="s">
        <v>551</v>
      </c>
      <c r="H101" t="s">
        <v>472</v>
      </c>
      <c r="I101">
        <v>1</v>
      </c>
      <c r="J101" s="5">
        <f>I101/$I$112</f>
        <v>4.1786629114415965E-6</v>
      </c>
      <c r="K101">
        <v>-30</v>
      </c>
      <c r="L101">
        <v>100</v>
      </c>
      <c r="M101">
        <v>65</v>
      </c>
      <c r="N101">
        <v>1</v>
      </c>
    </row>
    <row r="102" spans="1:14" x14ac:dyDescent="0.2">
      <c r="A102">
        <v>4666610.3</v>
      </c>
      <c r="B102" t="s">
        <v>573</v>
      </c>
      <c r="C102" t="s">
        <v>11</v>
      </c>
      <c r="D102" t="s">
        <v>56</v>
      </c>
      <c r="E102" t="s">
        <v>100</v>
      </c>
      <c r="F102" t="s">
        <v>14</v>
      </c>
      <c r="G102" t="s">
        <v>604</v>
      </c>
      <c r="H102" t="s">
        <v>428</v>
      </c>
      <c r="I102">
        <v>1</v>
      </c>
      <c r="J102" s="5">
        <f>I102/$I$112</f>
        <v>4.1786629114415965E-6</v>
      </c>
      <c r="K102">
        <v>-23</v>
      </c>
      <c r="L102">
        <v>100</v>
      </c>
      <c r="M102">
        <v>54</v>
      </c>
      <c r="N102">
        <v>1</v>
      </c>
    </row>
    <row r="103" spans="1:14" x14ac:dyDescent="0.2">
      <c r="A103">
        <v>4666610.3</v>
      </c>
      <c r="B103" t="s">
        <v>573</v>
      </c>
      <c r="C103" t="s">
        <v>11</v>
      </c>
      <c r="D103" t="s">
        <v>56</v>
      </c>
      <c r="E103" t="s">
        <v>100</v>
      </c>
      <c r="F103" t="s">
        <v>29</v>
      </c>
      <c r="G103" t="s">
        <v>605</v>
      </c>
      <c r="H103" t="s">
        <v>520</v>
      </c>
      <c r="I103">
        <v>1</v>
      </c>
      <c r="J103" s="5">
        <f>I103/$I$112</f>
        <v>4.1786629114415965E-6</v>
      </c>
      <c r="K103">
        <v>-21</v>
      </c>
      <c r="L103">
        <v>100</v>
      </c>
      <c r="M103">
        <v>51</v>
      </c>
      <c r="N103">
        <v>1</v>
      </c>
    </row>
    <row r="104" spans="1:14" x14ac:dyDescent="0.2">
      <c r="A104">
        <v>4666610.3</v>
      </c>
      <c r="B104" t="s">
        <v>573</v>
      </c>
      <c r="C104" t="s">
        <v>11</v>
      </c>
      <c r="D104" t="s">
        <v>56</v>
      </c>
      <c r="E104" t="s">
        <v>58</v>
      </c>
      <c r="F104" t="s">
        <v>201</v>
      </c>
      <c r="G104" t="s">
        <v>608</v>
      </c>
      <c r="H104" t="s">
        <v>540</v>
      </c>
      <c r="I104">
        <v>1</v>
      </c>
      <c r="J104" s="5">
        <f>I104/$I$112</f>
        <v>4.1786629114415965E-6</v>
      </c>
      <c r="K104">
        <v>-23</v>
      </c>
      <c r="L104">
        <v>100</v>
      </c>
      <c r="M104">
        <v>54</v>
      </c>
      <c r="N104">
        <v>1</v>
      </c>
    </row>
    <row r="105" spans="1:14" x14ac:dyDescent="0.2">
      <c r="A105">
        <v>4666610.3</v>
      </c>
      <c r="B105" t="s">
        <v>573</v>
      </c>
      <c r="C105" t="s">
        <v>11</v>
      </c>
      <c r="D105" t="s">
        <v>56</v>
      </c>
      <c r="E105" t="s">
        <v>58</v>
      </c>
      <c r="F105" t="s">
        <v>181</v>
      </c>
      <c r="G105" t="s">
        <v>18</v>
      </c>
      <c r="H105" t="s">
        <v>473</v>
      </c>
      <c r="I105">
        <v>1</v>
      </c>
      <c r="J105" s="5">
        <f>I105/$I$112</f>
        <v>4.1786629114415965E-6</v>
      </c>
      <c r="K105">
        <v>-64</v>
      </c>
      <c r="L105">
        <v>100</v>
      </c>
      <c r="M105">
        <v>123</v>
      </c>
      <c r="N105">
        <v>1</v>
      </c>
    </row>
    <row r="106" spans="1:14" x14ac:dyDescent="0.2">
      <c r="A106">
        <v>4666610.3</v>
      </c>
      <c r="B106" t="s">
        <v>573</v>
      </c>
      <c r="C106" t="s">
        <v>11</v>
      </c>
      <c r="D106" t="s">
        <v>56</v>
      </c>
      <c r="E106" t="s">
        <v>58</v>
      </c>
      <c r="F106" t="s">
        <v>159</v>
      </c>
      <c r="G106" t="s">
        <v>609</v>
      </c>
      <c r="H106" t="s">
        <v>516</v>
      </c>
      <c r="I106">
        <v>1</v>
      </c>
      <c r="J106" s="5">
        <f>I106/$I$112</f>
        <v>4.1786629114415965E-6</v>
      </c>
      <c r="K106">
        <v>-27</v>
      </c>
      <c r="L106">
        <v>100</v>
      </c>
      <c r="M106">
        <v>61</v>
      </c>
      <c r="N106">
        <v>1</v>
      </c>
    </row>
    <row r="107" spans="1:14" x14ac:dyDescent="0.2">
      <c r="A107">
        <v>4666610.3</v>
      </c>
      <c r="B107" t="s">
        <v>573</v>
      </c>
      <c r="C107" t="s">
        <v>11</v>
      </c>
      <c r="D107" t="s">
        <v>56</v>
      </c>
      <c r="E107" t="s">
        <v>58</v>
      </c>
      <c r="F107" t="s">
        <v>555</v>
      </c>
      <c r="G107" t="s">
        <v>555</v>
      </c>
      <c r="H107" t="s">
        <v>450</v>
      </c>
      <c r="I107">
        <v>1</v>
      </c>
      <c r="J107" s="5">
        <f>I107/$I$112</f>
        <v>4.1786629114415965E-6</v>
      </c>
      <c r="K107">
        <v>-27</v>
      </c>
      <c r="L107">
        <v>100</v>
      </c>
      <c r="M107">
        <v>61</v>
      </c>
      <c r="N107">
        <v>1</v>
      </c>
    </row>
    <row r="108" spans="1:14" x14ac:dyDescent="0.2">
      <c r="A108">
        <v>4666610.3</v>
      </c>
      <c r="B108" t="s">
        <v>573</v>
      </c>
      <c r="C108" t="s">
        <v>11</v>
      </c>
      <c r="D108" t="s">
        <v>335</v>
      </c>
      <c r="E108" t="s">
        <v>108</v>
      </c>
      <c r="F108" t="s">
        <v>612</v>
      </c>
      <c r="G108" t="s">
        <v>613</v>
      </c>
      <c r="H108" t="s">
        <v>496</v>
      </c>
      <c r="I108">
        <v>1</v>
      </c>
      <c r="J108" s="5">
        <f>I108/$I$112</f>
        <v>4.1786629114415965E-6</v>
      </c>
      <c r="K108">
        <v>-21</v>
      </c>
      <c r="L108">
        <v>100</v>
      </c>
      <c r="M108">
        <v>52</v>
      </c>
      <c r="N108">
        <v>1</v>
      </c>
    </row>
    <row r="109" spans="1:14" x14ac:dyDescent="0.2">
      <c r="A109">
        <v>4666610.3</v>
      </c>
      <c r="B109" t="s">
        <v>573</v>
      </c>
      <c r="C109" t="s">
        <v>11</v>
      </c>
      <c r="D109" t="s">
        <v>161</v>
      </c>
      <c r="E109" t="s">
        <v>241</v>
      </c>
      <c r="F109" t="s">
        <v>140</v>
      </c>
      <c r="G109" t="s">
        <v>242</v>
      </c>
      <c r="H109" t="s">
        <v>514</v>
      </c>
      <c r="I109">
        <v>1</v>
      </c>
      <c r="J109" s="5">
        <f>I109/$I$112</f>
        <v>4.1786629114415965E-6</v>
      </c>
      <c r="K109">
        <v>-28</v>
      </c>
      <c r="L109">
        <v>100</v>
      </c>
      <c r="M109">
        <v>63</v>
      </c>
      <c r="N109">
        <v>1</v>
      </c>
    </row>
    <row r="112" spans="1:14" x14ac:dyDescent="0.2">
      <c r="I112">
        <f>SUM(I2:I111)</f>
        <v>239311</v>
      </c>
    </row>
  </sheetData>
  <autoFilter ref="A1:O110">
    <sortState ref="A2:N110">
      <sortCondition descending="1" ref="J1:J1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opLeftCell="A8" workbookViewId="0">
      <selection activeCell="C20" sqref="C20:C23"/>
    </sheetView>
  </sheetViews>
  <sheetFormatPr baseColWidth="10" defaultRowHeight="15" x14ac:dyDescent="0.2"/>
  <cols>
    <col min="1" max="1" width="29.1640625" customWidth="1"/>
    <col min="3" max="3" width="10.83203125" style="5"/>
    <col min="7" max="7" width="10.83203125" style="5"/>
  </cols>
  <sheetData>
    <row r="1" spans="1:7" x14ac:dyDescent="0.2">
      <c r="A1" t="s">
        <v>562</v>
      </c>
      <c r="B1" t="s">
        <v>563</v>
      </c>
      <c r="C1" s="5" t="s">
        <v>421</v>
      </c>
    </row>
    <row r="2" spans="1:7" x14ac:dyDescent="0.2">
      <c r="A2" t="s">
        <v>263</v>
      </c>
      <c r="B2">
        <v>87189</v>
      </c>
      <c r="C2" s="5">
        <f>B2/$B$189</f>
        <v>0.23720315258820746</v>
      </c>
      <c r="F2" t="s">
        <v>562</v>
      </c>
      <c r="G2" s="5" t="s">
        <v>421</v>
      </c>
    </row>
    <row r="3" spans="1:7" x14ac:dyDescent="0.2">
      <c r="A3" t="s">
        <v>33</v>
      </c>
      <c r="B3">
        <v>41431</v>
      </c>
      <c r="C3" s="5">
        <f t="shared" ref="C3:C23" si="0">B3/$B$189</f>
        <v>0.11271563861131591</v>
      </c>
      <c r="F3" t="s">
        <v>263</v>
      </c>
      <c r="G3" s="5">
        <v>0.23720315258820746</v>
      </c>
    </row>
    <row r="4" spans="1:7" x14ac:dyDescent="0.2">
      <c r="A4" t="s">
        <v>82</v>
      </c>
      <c r="B4">
        <v>36859</v>
      </c>
      <c r="C4" s="5">
        <f t="shared" si="0"/>
        <v>0.1002772253523809</v>
      </c>
      <c r="F4" t="s">
        <v>33</v>
      </c>
      <c r="G4" s="5">
        <v>0.11271563861131591</v>
      </c>
    </row>
    <row r="5" spans="1:7" x14ac:dyDescent="0.2">
      <c r="A5" t="s">
        <v>340</v>
      </c>
      <c r="B5">
        <v>35589</v>
      </c>
      <c r="C5" s="5">
        <f t="shared" si="0"/>
        <v>9.6822110558232283E-2</v>
      </c>
      <c r="F5" t="s">
        <v>82</v>
      </c>
      <c r="G5" s="5">
        <v>0.1002772253523809</v>
      </c>
    </row>
    <row r="6" spans="1:7" x14ac:dyDescent="0.2">
      <c r="A6" t="s">
        <v>72</v>
      </c>
      <c r="B6">
        <v>32975</v>
      </c>
      <c r="C6" s="5">
        <f t="shared" si="0"/>
        <v>8.9710559320512223E-2</v>
      </c>
      <c r="F6" t="s">
        <v>340</v>
      </c>
      <c r="G6" s="5">
        <v>9.6822110558232283E-2</v>
      </c>
    </row>
    <row r="7" spans="1:7" x14ac:dyDescent="0.2">
      <c r="A7" t="s">
        <v>556</v>
      </c>
      <c r="B7">
        <v>26194</v>
      </c>
      <c r="C7" s="5">
        <f t="shared" si="0"/>
        <v>7.1262422770022663E-2</v>
      </c>
      <c r="F7" t="s">
        <v>72</v>
      </c>
      <c r="G7" s="5">
        <v>8.9710559320512223E-2</v>
      </c>
    </row>
    <row r="8" spans="1:7" x14ac:dyDescent="0.2">
      <c r="A8" t="s">
        <v>551</v>
      </c>
      <c r="B8">
        <v>16255</v>
      </c>
      <c r="C8" s="5">
        <f t="shared" si="0"/>
        <v>4.4222748802272213E-2</v>
      </c>
      <c r="F8" t="s">
        <v>556</v>
      </c>
      <c r="G8" s="5">
        <v>7.1262422770022663E-2</v>
      </c>
    </row>
    <row r="9" spans="1:7" x14ac:dyDescent="0.2">
      <c r="A9" t="s">
        <v>547</v>
      </c>
      <c r="B9">
        <v>14953</v>
      </c>
      <c r="C9" s="5">
        <f t="shared" si="0"/>
        <v>4.0680575997562377E-2</v>
      </c>
      <c r="F9" t="s">
        <v>551</v>
      </c>
      <c r="G9" s="5">
        <v>4.4222748802272213E-2</v>
      </c>
    </row>
    <row r="10" spans="1:7" x14ac:dyDescent="0.2">
      <c r="A10" t="s">
        <v>560</v>
      </c>
      <c r="B10">
        <v>11575</v>
      </c>
      <c r="C10" s="5">
        <f t="shared" si="0"/>
        <v>3.1490514757693072E-2</v>
      </c>
      <c r="F10" t="s">
        <v>547</v>
      </c>
      <c r="G10" s="5">
        <v>4.0680575997562377E-2</v>
      </c>
    </row>
    <row r="11" spans="1:7" x14ac:dyDescent="0.2">
      <c r="A11" t="s">
        <v>96</v>
      </c>
      <c r="B11">
        <v>10280</v>
      </c>
      <c r="C11" s="5">
        <f t="shared" si="0"/>
        <v>2.79673858927935E-2</v>
      </c>
      <c r="F11" t="s">
        <v>560</v>
      </c>
      <c r="G11" s="5">
        <v>3.1490514757693072E-2</v>
      </c>
    </row>
    <row r="12" spans="1:7" x14ac:dyDescent="0.2">
      <c r="A12" t="s">
        <v>61</v>
      </c>
      <c r="B12">
        <v>6456</v>
      </c>
      <c r="C12" s="5">
        <f t="shared" si="0"/>
        <v>1.7563953630727124E-2</v>
      </c>
      <c r="F12" t="s">
        <v>96</v>
      </c>
      <c r="G12" s="5">
        <v>2.79673858927935E-2</v>
      </c>
    </row>
    <row r="13" spans="1:7" x14ac:dyDescent="0.2">
      <c r="A13" t="s">
        <v>305</v>
      </c>
      <c r="B13">
        <v>4141</v>
      </c>
      <c r="C13" s="5">
        <f t="shared" si="0"/>
        <v>1.126585067918851E-2</v>
      </c>
      <c r="F13" t="s">
        <v>61</v>
      </c>
      <c r="G13" s="5">
        <v>1.7563953630727124E-2</v>
      </c>
    </row>
    <row r="14" spans="1:7" x14ac:dyDescent="0.2">
      <c r="A14" t="s">
        <v>454</v>
      </c>
      <c r="B14">
        <v>3854</v>
      </c>
      <c r="C14" s="5">
        <f t="shared" si="0"/>
        <v>1.0485049146967525E-2</v>
      </c>
      <c r="F14" t="s">
        <v>423</v>
      </c>
      <c r="G14" s="5">
        <f>1-SUM(G3:G13)</f>
        <v>0.13008371171828037</v>
      </c>
    </row>
    <row r="15" spans="1:7" x14ac:dyDescent="0.2">
      <c r="A15" t="s">
        <v>443</v>
      </c>
      <c r="B15">
        <v>3136</v>
      </c>
      <c r="C15" s="5">
        <f t="shared" si="0"/>
        <v>8.53168503500004E-3</v>
      </c>
    </row>
    <row r="16" spans="1:7" x14ac:dyDescent="0.2">
      <c r="A16" t="s">
        <v>45</v>
      </c>
      <c r="B16">
        <v>2493</v>
      </c>
      <c r="C16" s="5">
        <f t="shared" si="0"/>
        <v>6.7823631352854283E-3</v>
      </c>
    </row>
    <row r="17" spans="1:3" x14ac:dyDescent="0.2">
      <c r="A17" t="s">
        <v>282</v>
      </c>
      <c r="B17">
        <v>2353</v>
      </c>
      <c r="C17" s="5">
        <f t="shared" si="0"/>
        <v>6.4014843390800685E-3</v>
      </c>
    </row>
    <row r="18" spans="1:3" x14ac:dyDescent="0.2">
      <c r="A18" t="s">
        <v>38</v>
      </c>
      <c r="B18">
        <v>2237</v>
      </c>
      <c r="C18" s="5">
        <f t="shared" si="0"/>
        <v>6.0858990507956286E-3</v>
      </c>
    </row>
    <row r="19" spans="1:3" x14ac:dyDescent="0.2">
      <c r="A19" t="s">
        <v>267</v>
      </c>
      <c r="B19">
        <v>2199</v>
      </c>
      <c r="C19" s="5">
        <f t="shared" si="0"/>
        <v>5.9825176632541744E-3</v>
      </c>
    </row>
    <row r="20" spans="1:3" x14ac:dyDescent="0.2">
      <c r="A20" t="s">
        <v>125</v>
      </c>
      <c r="B20">
        <v>2146</v>
      </c>
      <c r="C20" s="5">
        <f t="shared" si="0"/>
        <v>5.838327833262145E-3</v>
      </c>
    </row>
    <row r="21" spans="1:3" x14ac:dyDescent="0.2">
      <c r="A21" t="s">
        <v>307</v>
      </c>
      <c r="B21">
        <v>2004</v>
      </c>
      <c r="C21" s="5">
        <f t="shared" si="0"/>
        <v>5.4520079113967099E-3</v>
      </c>
    </row>
    <row r="22" spans="1:3" x14ac:dyDescent="0.2">
      <c r="A22" t="s">
        <v>424</v>
      </c>
      <c r="B22">
        <v>1888</v>
      </c>
      <c r="C22" s="5">
        <f t="shared" si="0"/>
        <v>5.1364226231122691E-3</v>
      </c>
    </row>
    <row r="23" spans="1:3" x14ac:dyDescent="0.2">
      <c r="A23" t="s">
        <v>268</v>
      </c>
      <c r="B23">
        <v>1860</v>
      </c>
      <c r="C23" s="5">
        <f t="shared" si="0"/>
        <v>5.0602468638711977E-3</v>
      </c>
    </row>
    <row r="24" spans="1:3" x14ac:dyDescent="0.2">
      <c r="A24" t="s">
        <v>558</v>
      </c>
      <c r="B24">
        <v>1596</v>
      </c>
    </row>
    <row r="25" spans="1:3" x14ac:dyDescent="0.2">
      <c r="A25" t="s">
        <v>231</v>
      </c>
      <c r="B25">
        <v>1272</v>
      </c>
    </row>
    <row r="26" spans="1:3" x14ac:dyDescent="0.2">
      <c r="A26" t="s">
        <v>534</v>
      </c>
      <c r="B26">
        <v>813</v>
      </c>
    </row>
    <row r="27" spans="1:3" x14ac:dyDescent="0.2">
      <c r="A27" t="s">
        <v>484</v>
      </c>
      <c r="B27">
        <v>758</v>
      </c>
    </row>
    <row r="28" spans="1:3" x14ac:dyDescent="0.2">
      <c r="A28" t="s">
        <v>113</v>
      </c>
      <c r="B28">
        <v>756</v>
      </c>
    </row>
    <row r="29" spans="1:3" x14ac:dyDescent="0.2">
      <c r="A29" t="s">
        <v>71</v>
      </c>
      <c r="B29">
        <v>728</v>
      </c>
    </row>
    <row r="30" spans="1:3" x14ac:dyDescent="0.2">
      <c r="A30" t="s">
        <v>36</v>
      </c>
      <c r="B30">
        <v>624</v>
      </c>
    </row>
    <row r="31" spans="1:3" x14ac:dyDescent="0.2">
      <c r="A31" t="s">
        <v>511</v>
      </c>
      <c r="B31">
        <v>580</v>
      </c>
    </row>
    <row r="32" spans="1:3" x14ac:dyDescent="0.2">
      <c r="A32" t="s">
        <v>552</v>
      </c>
      <c r="B32">
        <v>579</v>
      </c>
    </row>
    <row r="33" spans="1:2" x14ac:dyDescent="0.2">
      <c r="A33" t="s">
        <v>104</v>
      </c>
      <c r="B33">
        <v>572</v>
      </c>
    </row>
    <row r="34" spans="1:2" x14ac:dyDescent="0.2">
      <c r="A34" t="s">
        <v>284</v>
      </c>
      <c r="B34">
        <v>548</v>
      </c>
    </row>
    <row r="35" spans="1:2" x14ac:dyDescent="0.2">
      <c r="A35" t="s">
        <v>525</v>
      </c>
      <c r="B35">
        <v>543</v>
      </c>
    </row>
    <row r="36" spans="1:2" x14ac:dyDescent="0.2">
      <c r="A36" t="s">
        <v>344</v>
      </c>
      <c r="B36">
        <v>540</v>
      </c>
    </row>
    <row r="37" spans="1:2" x14ac:dyDescent="0.2">
      <c r="A37" t="s">
        <v>43</v>
      </c>
      <c r="B37">
        <v>480</v>
      </c>
    </row>
    <row r="38" spans="1:2" x14ac:dyDescent="0.2">
      <c r="A38" t="s">
        <v>269</v>
      </c>
      <c r="B38">
        <v>450</v>
      </c>
    </row>
    <row r="39" spans="1:2" x14ac:dyDescent="0.2">
      <c r="A39" t="s">
        <v>543</v>
      </c>
      <c r="B39">
        <v>436</v>
      </c>
    </row>
    <row r="40" spans="1:2" x14ac:dyDescent="0.2">
      <c r="A40" t="s">
        <v>79</v>
      </c>
      <c r="B40">
        <v>425</v>
      </c>
    </row>
    <row r="41" spans="1:2" x14ac:dyDescent="0.2">
      <c r="A41" t="s">
        <v>465</v>
      </c>
      <c r="B41">
        <v>424</v>
      </c>
    </row>
    <row r="42" spans="1:2" x14ac:dyDescent="0.2">
      <c r="A42" t="s">
        <v>495</v>
      </c>
      <c r="B42">
        <v>418</v>
      </c>
    </row>
    <row r="43" spans="1:2" x14ac:dyDescent="0.2">
      <c r="A43" t="s">
        <v>553</v>
      </c>
      <c r="B43">
        <v>416</v>
      </c>
    </row>
    <row r="44" spans="1:2" x14ac:dyDescent="0.2">
      <c r="A44" t="s">
        <v>87</v>
      </c>
      <c r="B44">
        <v>408</v>
      </c>
    </row>
    <row r="45" spans="1:2" x14ac:dyDescent="0.2">
      <c r="A45" t="s">
        <v>554</v>
      </c>
      <c r="B45">
        <v>408</v>
      </c>
    </row>
    <row r="46" spans="1:2" x14ac:dyDescent="0.2">
      <c r="A46" t="s">
        <v>24</v>
      </c>
      <c r="B46">
        <v>399</v>
      </c>
    </row>
    <row r="47" spans="1:2" x14ac:dyDescent="0.2">
      <c r="A47" t="s">
        <v>480</v>
      </c>
      <c r="B47">
        <v>395</v>
      </c>
    </row>
    <row r="48" spans="1:2" x14ac:dyDescent="0.2">
      <c r="A48" t="s">
        <v>434</v>
      </c>
      <c r="B48">
        <v>354</v>
      </c>
    </row>
    <row r="49" spans="1:2" x14ac:dyDescent="0.2">
      <c r="A49" t="s">
        <v>466</v>
      </c>
      <c r="B49">
        <v>303</v>
      </c>
    </row>
    <row r="50" spans="1:2" x14ac:dyDescent="0.2">
      <c r="A50" t="s">
        <v>555</v>
      </c>
      <c r="B50">
        <v>290</v>
      </c>
    </row>
    <row r="51" spans="1:2" x14ac:dyDescent="0.2">
      <c r="A51" t="s">
        <v>65</v>
      </c>
      <c r="B51">
        <v>288</v>
      </c>
    </row>
    <row r="52" spans="1:2" x14ac:dyDescent="0.2">
      <c r="A52" t="s">
        <v>213</v>
      </c>
      <c r="B52">
        <v>258</v>
      </c>
    </row>
    <row r="53" spans="1:2" x14ac:dyDescent="0.2">
      <c r="A53" t="s">
        <v>433</v>
      </c>
      <c r="B53">
        <v>241</v>
      </c>
    </row>
    <row r="54" spans="1:2" x14ac:dyDescent="0.2">
      <c r="A54" t="s">
        <v>518</v>
      </c>
      <c r="B54">
        <v>240</v>
      </c>
    </row>
    <row r="55" spans="1:2" x14ac:dyDescent="0.2">
      <c r="A55" t="s">
        <v>431</v>
      </c>
      <c r="B55">
        <v>190</v>
      </c>
    </row>
    <row r="56" spans="1:2" x14ac:dyDescent="0.2">
      <c r="A56" t="s">
        <v>77</v>
      </c>
      <c r="B56">
        <v>171</v>
      </c>
    </row>
    <row r="57" spans="1:2" x14ac:dyDescent="0.2">
      <c r="A57" t="s">
        <v>470</v>
      </c>
      <c r="B57">
        <v>163</v>
      </c>
    </row>
    <row r="58" spans="1:2" x14ac:dyDescent="0.2">
      <c r="A58" t="s">
        <v>503</v>
      </c>
      <c r="B58">
        <v>155</v>
      </c>
    </row>
    <row r="59" spans="1:2" x14ac:dyDescent="0.2">
      <c r="A59" t="s">
        <v>451</v>
      </c>
      <c r="B59">
        <v>148</v>
      </c>
    </row>
    <row r="60" spans="1:2" x14ac:dyDescent="0.2">
      <c r="A60" t="s">
        <v>446</v>
      </c>
      <c r="B60">
        <v>143</v>
      </c>
    </row>
    <row r="61" spans="1:2" x14ac:dyDescent="0.2">
      <c r="A61" t="s">
        <v>437</v>
      </c>
      <c r="B61">
        <v>132</v>
      </c>
    </row>
    <row r="62" spans="1:2" x14ac:dyDescent="0.2">
      <c r="A62" t="s">
        <v>39</v>
      </c>
      <c r="B62">
        <v>108</v>
      </c>
    </row>
    <row r="63" spans="1:2" x14ac:dyDescent="0.2">
      <c r="A63" t="s">
        <v>524</v>
      </c>
      <c r="B63">
        <v>94</v>
      </c>
    </row>
    <row r="64" spans="1:2" x14ac:dyDescent="0.2">
      <c r="A64" t="s">
        <v>169</v>
      </c>
      <c r="B64">
        <v>82</v>
      </c>
    </row>
    <row r="65" spans="1:2" x14ac:dyDescent="0.2">
      <c r="A65" t="s">
        <v>523</v>
      </c>
      <c r="B65">
        <v>79</v>
      </c>
    </row>
    <row r="66" spans="1:2" x14ac:dyDescent="0.2">
      <c r="A66" t="s">
        <v>489</v>
      </c>
      <c r="B66">
        <v>76</v>
      </c>
    </row>
    <row r="67" spans="1:2" x14ac:dyDescent="0.2">
      <c r="A67" t="s">
        <v>182</v>
      </c>
      <c r="B67">
        <v>70</v>
      </c>
    </row>
    <row r="68" spans="1:2" x14ac:dyDescent="0.2">
      <c r="A68" t="s">
        <v>498</v>
      </c>
      <c r="B68">
        <v>61</v>
      </c>
    </row>
    <row r="69" spans="1:2" x14ac:dyDescent="0.2">
      <c r="A69" t="s">
        <v>544</v>
      </c>
      <c r="B69">
        <v>61</v>
      </c>
    </row>
    <row r="70" spans="1:2" x14ac:dyDescent="0.2">
      <c r="A70" t="s">
        <v>477</v>
      </c>
      <c r="B70">
        <v>60</v>
      </c>
    </row>
    <row r="71" spans="1:2" x14ac:dyDescent="0.2">
      <c r="A71" t="s">
        <v>288</v>
      </c>
      <c r="B71">
        <v>52</v>
      </c>
    </row>
    <row r="72" spans="1:2" x14ac:dyDescent="0.2">
      <c r="A72" t="s">
        <v>506</v>
      </c>
      <c r="B72">
        <v>51</v>
      </c>
    </row>
    <row r="73" spans="1:2" x14ac:dyDescent="0.2">
      <c r="A73" t="s">
        <v>354</v>
      </c>
      <c r="B73">
        <v>46</v>
      </c>
    </row>
    <row r="74" spans="1:2" x14ac:dyDescent="0.2">
      <c r="A74" t="s">
        <v>447</v>
      </c>
      <c r="B74">
        <v>45</v>
      </c>
    </row>
    <row r="75" spans="1:2" x14ac:dyDescent="0.2">
      <c r="A75" t="s">
        <v>509</v>
      </c>
      <c r="B75">
        <v>45</v>
      </c>
    </row>
    <row r="76" spans="1:2" x14ac:dyDescent="0.2">
      <c r="A76" t="s">
        <v>147</v>
      </c>
      <c r="B76">
        <v>40</v>
      </c>
    </row>
    <row r="77" spans="1:2" x14ac:dyDescent="0.2">
      <c r="A77" t="s">
        <v>500</v>
      </c>
      <c r="B77">
        <v>36</v>
      </c>
    </row>
    <row r="78" spans="1:2" x14ac:dyDescent="0.2">
      <c r="A78" t="s">
        <v>485</v>
      </c>
      <c r="B78">
        <v>34</v>
      </c>
    </row>
    <row r="79" spans="1:2" x14ac:dyDescent="0.2">
      <c r="A79" t="s">
        <v>528</v>
      </c>
      <c r="B79">
        <v>34</v>
      </c>
    </row>
    <row r="80" spans="1:2" x14ac:dyDescent="0.2">
      <c r="A80" t="s">
        <v>527</v>
      </c>
      <c r="B80">
        <v>32</v>
      </c>
    </row>
    <row r="81" spans="1:2" x14ac:dyDescent="0.2">
      <c r="A81" t="s">
        <v>459</v>
      </c>
      <c r="B81">
        <v>31</v>
      </c>
    </row>
    <row r="82" spans="1:2" x14ac:dyDescent="0.2">
      <c r="A82" t="s">
        <v>448</v>
      </c>
      <c r="B82">
        <v>30</v>
      </c>
    </row>
    <row r="83" spans="1:2" x14ac:dyDescent="0.2">
      <c r="A83" t="s">
        <v>471</v>
      </c>
      <c r="B83">
        <v>28</v>
      </c>
    </row>
    <row r="84" spans="1:2" x14ac:dyDescent="0.2">
      <c r="A84" t="s">
        <v>536</v>
      </c>
      <c r="B84">
        <v>28</v>
      </c>
    </row>
    <row r="85" spans="1:2" x14ac:dyDescent="0.2">
      <c r="A85" t="s">
        <v>442</v>
      </c>
      <c r="B85">
        <v>25</v>
      </c>
    </row>
    <row r="86" spans="1:2" x14ac:dyDescent="0.2">
      <c r="A86" t="s">
        <v>68</v>
      </c>
      <c r="B86">
        <v>25</v>
      </c>
    </row>
    <row r="87" spans="1:2" x14ac:dyDescent="0.2">
      <c r="A87" t="s">
        <v>356</v>
      </c>
      <c r="B87">
        <v>24</v>
      </c>
    </row>
    <row r="88" spans="1:2" x14ac:dyDescent="0.2">
      <c r="A88" t="s">
        <v>62</v>
      </c>
      <c r="B88">
        <v>24</v>
      </c>
    </row>
    <row r="89" spans="1:2" x14ac:dyDescent="0.2">
      <c r="A89" t="s">
        <v>504</v>
      </c>
      <c r="B89">
        <v>23</v>
      </c>
    </row>
    <row r="90" spans="1:2" x14ac:dyDescent="0.2">
      <c r="A90" t="s">
        <v>474</v>
      </c>
      <c r="B90">
        <v>21</v>
      </c>
    </row>
    <row r="91" spans="1:2" x14ac:dyDescent="0.2">
      <c r="A91" t="s">
        <v>475</v>
      </c>
      <c r="B91">
        <v>21</v>
      </c>
    </row>
    <row r="92" spans="1:2" x14ac:dyDescent="0.2">
      <c r="A92" t="s">
        <v>533</v>
      </c>
      <c r="B92">
        <v>21</v>
      </c>
    </row>
    <row r="93" spans="1:2" x14ac:dyDescent="0.2">
      <c r="A93" t="s">
        <v>535</v>
      </c>
      <c r="B93">
        <v>21</v>
      </c>
    </row>
    <row r="94" spans="1:2" x14ac:dyDescent="0.2">
      <c r="A94" t="s">
        <v>461</v>
      </c>
      <c r="B94">
        <v>18</v>
      </c>
    </row>
    <row r="95" spans="1:2" x14ac:dyDescent="0.2">
      <c r="A95" t="s">
        <v>512</v>
      </c>
      <c r="B95">
        <v>18</v>
      </c>
    </row>
    <row r="96" spans="1:2" x14ac:dyDescent="0.2">
      <c r="A96" t="s">
        <v>494</v>
      </c>
      <c r="B96">
        <v>17</v>
      </c>
    </row>
    <row r="97" spans="1:2" x14ac:dyDescent="0.2">
      <c r="A97" t="s">
        <v>548</v>
      </c>
      <c r="B97">
        <v>16</v>
      </c>
    </row>
    <row r="98" spans="1:2" x14ac:dyDescent="0.2">
      <c r="A98" t="s">
        <v>445</v>
      </c>
      <c r="B98">
        <v>15</v>
      </c>
    </row>
    <row r="99" spans="1:2" x14ac:dyDescent="0.2">
      <c r="A99" t="s">
        <v>501</v>
      </c>
      <c r="B99">
        <v>15</v>
      </c>
    </row>
    <row r="100" spans="1:2" x14ac:dyDescent="0.2">
      <c r="A100" t="s">
        <v>63</v>
      </c>
      <c r="B100">
        <v>14</v>
      </c>
    </row>
    <row r="101" spans="1:2" x14ac:dyDescent="0.2">
      <c r="A101" t="s">
        <v>546</v>
      </c>
      <c r="B101">
        <v>14</v>
      </c>
    </row>
    <row r="102" spans="1:2" x14ac:dyDescent="0.2">
      <c r="A102" t="s">
        <v>429</v>
      </c>
      <c r="B102">
        <v>13</v>
      </c>
    </row>
    <row r="103" spans="1:2" x14ac:dyDescent="0.2">
      <c r="A103" t="s">
        <v>439</v>
      </c>
      <c r="B103">
        <v>13</v>
      </c>
    </row>
    <row r="104" spans="1:2" x14ac:dyDescent="0.2">
      <c r="A104" t="s">
        <v>449</v>
      </c>
      <c r="B104">
        <v>11</v>
      </c>
    </row>
    <row r="105" spans="1:2" x14ac:dyDescent="0.2">
      <c r="A105" t="s">
        <v>522</v>
      </c>
      <c r="B105">
        <v>11</v>
      </c>
    </row>
    <row r="106" spans="1:2" x14ac:dyDescent="0.2">
      <c r="A106" t="s">
        <v>545</v>
      </c>
      <c r="B106">
        <v>11</v>
      </c>
    </row>
    <row r="107" spans="1:2" x14ac:dyDescent="0.2">
      <c r="A107" t="s">
        <v>251</v>
      </c>
      <c r="B107">
        <v>9</v>
      </c>
    </row>
    <row r="108" spans="1:2" x14ac:dyDescent="0.2">
      <c r="A108" t="s">
        <v>487</v>
      </c>
      <c r="B108">
        <v>9</v>
      </c>
    </row>
    <row r="109" spans="1:2" x14ac:dyDescent="0.2">
      <c r="A109" t="s">
        <v>42</v>
      </c>
      <c r="B109">
        <v>9</v>
      </c>
    </row>
    <row r="110" spans="1:2" x14ac:dyDescent="0.2">
      <c r="A110" t="s">
        <v>542</v>
      </c>
      <c r="B110">
        <v>9</v>
      </c>
    </row>
    <row r="111" spans="1:2" x14ac:dyDescent="0.2">
      <c r="A111" t="s">
        <v>456</v>
      </c>
      <c r="B111">
        <v>8</v>
      </c>
    </row>
    <row r="112" spans="1:2" x14ac:dyDescent="0.2">
      <c r="A112" t="s">
        <v>467</v>
      </c>
      <c r="B112">
        <v>8</v>
      </c>
    </row>
    <row r="113" spans="1:2" x14ac:dyDescent="0.2">
      <c r="A113" t="s">
        <v>20</v>
      </c>
      <c r="B113">
        <v>8</v>
      </c>
    </row>
    <row r="114" spans="1:2" x14ac:dyDescent="0.2">
      <c r="A114" t="s">
        <v>508</v>
      </c>
      <c r="B114">
        <v>8</v>
      </c>
    </row>
    <row r="115" spans="1:2" x14ac:dyDescent="0.2">
      <c r="A115" t="s">
        <v>438</v>
      </c>
      <c r="B115">
        <v>7</v>
      </c>
    </row>
    <row r="116" spans="1:2" x14ac:dyDescent="0.2">
      <c r="A116" t="s">
        <v>486</v>
      </c>
      <c r="B116">
        <v>7</v>
      </c>
    </row>
    <row r="117" spans="1:2" x14ac:dyDescent="0.2">
      <c r="A117" t="s">
        <v>559</v>
      </c>
      <c r="B117">
        <v>7</v>
      </c>
    </row>
    <row r="118" spans="1:2" x14ac:dyDescent="0.2">
      <c r="A118" t="s">
        <v>502</v>
      </c>
      <c r="B118">
        <v>6</v>
      </c>
    </row>
    <row r="119" spans="1:2" x14ac:dyDescent="0.2">
      <c r="A119" t="s">
        <v>507</v>
      </c>
      <c r="B119">
        <v>6</v>
      </c>
    </row>
    <row r="120" spans="1:2" x14ac:dyDescent="0.2">
      <c r="A120" t="s">
        <v>510</v>
      </c>
      <c r="B120">
        <v>6</v>
      </c>
    </row>
    <row r="121" spans="1:2" x14ac:dyDescent="0.2">
      <c r="A121" t="s">
        <v>425</v>
      </c>
      <c r="B121">
        <v>5</v>
      </c>
    </row>
    <row r="122" spans="1:2" x14ac:dyDescent="0.2">
      <c r="A122" t="s">
        <v>463</v>
      </c>
      <c r="B122">
        <v>5</v>
      </c>
    </row>
    <row r="123" spans="1:2" x14ac:dyDescent="0.2">
      <c r="A123" t="s">
        <v>479</v>
      </c>
      <c r="B123">
        <v>5</v>
      </c>
    </row>
    <row r="124" spans="1:2" x14ac:dyDescent="0.2">
      <c r="A124" t="s">
        <v>481</v>
      </c>
      <c r="B124">
        <v>5</v>
      </c>
    </row>
    <row r="125" spans="1:2" x14ac:dyDescent="0.2">
      <c r="A125" t="s">
        <v>483</v>
      </c>
      <c r="B125">
        <v>5</v>
      </c>
    </row>
    <row r="126" spans="1:2" x14ac:dyDescent="0.2">
      <c r="A126" t="s">
        <v>541</v>
      </c>
      <c r="B126">
        <v>5</v>
      </c>
    </row>
    <row r="127" spans="1:2" x14ac:dyDescent="0.2">
      <c r="A127" t="s">
        <v>561</v>
      </c>
      <c r="B127">
        <v>5</v>
      </c>
    </row>
    <row r="128" spans="1:2" x14ac:dyDescent="0.2">
      <c r="A128" t="s">
        <v>427</v>
      </c>
      <c r="B128">
        <v>4</v>
      </c>
    </row>
    <row r="129" spans="1:2" x14ac:dyDescent="0.2">
      <c r="A129" t="s">
        <v>458</v>
      </c>
      <c r="B129">
        <v>4</v>
      </c>
    </row>
    <row r="130" spans="1:2" x14ac:dyDescent="0.2">
      <c r="A130" t="s">
        <v>478</v>
      </c>
      <c r="B130">
        <v>4</v>
      </c>
    </row>
    <row r="131" spans="1:2" x14ac:dyDescent="0.2">
      <c r="A131" t="s">
        <v>92</v>
      </c>
      <c r="B131">
        <v>4</v>
      </c>
    </row>
    <row r="132" spans="1:2" x14ac:dyDescent="0.2">
      <c r="A132" t="s">
        <v>515</v>
      </c>
      <c r="B132">
        <v>4</v>
      </c>
    </row>
    <row r="133" spans="1:2" x14ac:dyDescent="0.2">
      <c r="A133" t="s">
        <v>25</v>
      </c>
      <c r="B133">
        <v>4</v>
      </c>
    </row>
    <row r="134" spans="1:2" x14ac:dyDescent="0.2">
      <c r="A134" t="s">
        <v>432</v>
      </c>
      <c r="B134">
        <v>3</v>
      </c>
    </row>
    <row r="135" spans="1:2" x14ac:dyDescent="0.2">
      <c r="A135" t="s">
        <v>435</v>
      </c>
      <c r="B135">
        <v>3</v>
      </c>
    </row>
    <row r="136" spans="1:2" x14ac:dyDescent="0.2">
      <c r="A136" t="s">
        <v>30</v>
      </c>
      <c r="B136">
        <v>3</v>
      </c>
    </row>
    <row r="137" spans="1:2" x14ac:dyDescent="0.2">
      <c r="A137" t="s">
        <v>436</v>
      </c>
      <c r="B137">
        <v>3</v>
      </c>
    </row>
    <row r="138" spans="1:2" x14ac:dyDescent="0.2">
      <c r="A138" t="s">
        <v>457</v>
      </c>
      <c r="B138">
        <v>3</v>
      </c>
    </row>
    <row r="139" spans="1:2" x14ac:dyDescent="0.2">
      <c r="A139" t="s">
        <v>468</v>
      </c>
      <c r="B139">
        <v>3</v>
      </c>
    </row>
    <row r="140" spans="1:2" x14ac:dyDescent="0.2">
      <c r="A140" t="s">
        <v>526</v>
      </c>
      <c r="B140">
        <v>3</v>
      </c>
    </row>
    <row r="141" spans="1:2" x14ac:dyDescent="0.2">
      <c r="A141" t="s">
        <v>430</v>
      </c>
      <c r="B141">
        <v>2</v>
      </c>
    </row>
    <row r="142" spans="1:2" x14ac:dyDescent="0.2">
      <c r="A142" t="s">
        <v>112</v>
      </c>
      <c r="B142">
        <v>2</v>
      </c>
    </row>
    <row r="143" spans="1:2" x14ac:dyDescent="0.2">
      <c r="A143" t="s">
        <v>444</v>
      </c>
      <c r="B143">
        <v>2</v>
      </c>
    </row>
    <row r="144" spans="1:2" x14ac:dyDescent="0.2">
      <c r="A144" t="s">
        <v>453</v>
      </c>
      <c r="B144">
        <v>2</v>
      </c>
    </row>
    <row r="145" spans="1:2" x14ac:dyDescent="0.2">
      <c r="A145" t="s">
        <v>455</v>
      </c>
      <c r="B145">
        <v>2</v>
      </c>
    </row>
    <row r="146" spans="1:2" x14ac:dyDescent="0.2">
      <c r="A146" t="s">
        <v>462</v>
      </c>
      <c r="B146">
        <v>2</v>
      </c>
    </row>
    <row r="147" spans="1:2" x14ac:dyDescent="0.2">
      <c r="A147" t="s">
        <v>476</v>
      </c>
      <c r="B147">
        <v>2</v>
      </c>
    </row>
    <row r="148" spans="1:2" x14ac:dyDescent="0.2">
      <c r="A148" t="s">
        <v>488</v>
      </c>
      <c r="B148">
        <v>2</v>
      </c>
    </row>
    <row r="149" spans="1:2" x14ac:dyDescent="0.2">
      <c r="A149" t="s">
        <v>491</v>
      </c>
      <c r="B149">
        <v>2</v>
      </c>
    </row>
    <row r="150" spans="1:2" x14ac:dyDescent="0.2">
      <c r="A150" t="s">
        <v>538</v>
      </c>
      <c r="B150">
        <v>2</v>
      </c>
    </row>
    <row r="151" spans="1:2" x14ac:dyDescent="0.2">
      <c r="A151" t="s">
        <v>549</v>
      </c>
      <c r="B151">
        <v>2</v>
      </c>
    </row>
    <row r="152" spans="1:2" x14ac:dyDescent="0.2">
      <c r="A152" t="s">
        <v>550</v>
      </c>
      <c r="B152">
        <v>2</v>
      </c>
    </row>
    <row r="153" spans="1:2" x14ac:dyDescent="0.2">
      <c r="A153" t="s">
        <v>426</v>
      </c>
      <c r="B153">
        <v>1</v>
      </c>
    </row>
    <row r="154" spans="1:2" x14ac:dyDescent="0.2">
      <c r="A154" t="s">
        <v>428</v>
      </c>
      <c r="B154">
        <v>1</v>
      </c>
    </row>
    <row r="155" spans="1:2" x14ac:dyDescent="0.2">
      <c r="A155" t="s">
        <v>440</v>
      </c>
      <c r="B155">
        <v>1</v>
      </c>
    </row>
    <row r="156" spans="1:2" x14ac:dyDescent="0.2">
      <c r="A156" t="s">
        <v>441</v>
      </c>
      <c r="B156">
        <v>1</v>
      </c>
    </row>
    <row r="157" spans="1:2" x14ac:dyDescent="0.2">
      <c r="A157" t="s">
        <v>450</v>
      </c>
      <c r="B157">
        <v>1</v>
      </c>
    </row>
    <row r="158" spans="1:2" x14ac:dyDescent="0.2">
      <c r="A158" t="s">
        <v>452</v>
      </c>
      <c r="B158">
        <v>1</v>
      </c>
    </row>
    <row r="159" spans="1:2" x14ac:dyDescent="0.2">
      <c r="A159" t="s">
        <v>460</v>
      </c>
      <c r="B159">
        <v>1</v>
      </c>
    </row>
    <row r="160" spans="1:2" x14ac:dyDescent="0.2">
      <c r="A160" t="s">
        <v>464</v>
      </c>
      <c r="B160">
        <v>1</v>
      </c>
    </row>
    <row r="161" spans="1:2" x14ac:dyDescent="0.2">
      <c r="A161" t="s">
        <v>469</v>
      </c>
      <c r="B161">
        <v>1</v>
      </c>
    </row>
    <row r="162" spans="1:2" x14ac:dyDescent="0.2">
      <c r="A162" t="s">
        <v>472</v>
      </c>
      <c r="B162">
        <v>1</v>
      </c>
    </row>
    <row r="163" spans="1:2" x14ac:dyDescent="0.2">
      <c r="A163" t="s">
        <v>473</v>
      </c>
      <c r="B163">
        <v>1</v>
      </c>
    </row>
    <row r="164" spans="1:2" x14ac:dyDescent="0.2">
      <c r="A164" t="s">
        <v>482</v>
      </c>
      <c r="B164">
        <v>1</v>
      </c>
    </row>
    <row r="165" spans="1:2" x14ac:dyDescent="0.2">
      <c r="A165" t="s">
        <v>490</v>
      </c>
      <c r="B165">
        <v>1</v>
      </c>
    </row>
    <row r="166" spans="1:2" x14ac:dyDescent="0.2">
      <c r="A166" t="s">
        <v>492</v>
      </c>
      <c r="B166">
        <v>1</v>
      </c>
    </row>
    <row r="167" spans="1:2" x14ac:dyDescent="0.2">
      <c r="A167" t="s">
        <v>493</v>
      </c>
      <c r="B167">
        <v>1</v>
      </c>
    </row>
    <row r="168" spans="1:2" x14ac:dyDescent="0.2">
      <c r="A168" t="s">
        <v>496</v>
      </c>
      <c r="B168">
        <v>1</v>
      </c>
    </row>
    <row r="169" spans="1:2" x14ac:dyDescent="0.2">
      <c r="A169" t="s">
        <v>497</v>
      </c>
      <c r="B169">
        <v>1</v>
      </c>
    </row>
    <row r="170" spans="1:2" x14ac:dyDescent="0.2">
      <c r="A170" t="s">
        <v>499</v>
      </c>
      <c r="B170">
        <v>1</v>
      </c>
    </row>
    <row r="171" spans="1:2" x14ac:dyDescent="0.2">
      <c r="A171" t="s">
        <v>505</v>
      </c>
      <c r="B171">
        <v>1</v>
      </c>
    </row>
    <row r="172" spans="1:2" x14ac:dyDescent="0.2">
      <c r="A172" t="s">
        <v>513</v>
      </c>
      <c r="B172">
        <v>1</v>
      </c>
    </row>
    <row r="173" spans="1:2" x14ac:dyDescent="0.2">
      <c r="A173" t="s">
        <v>514</v>
      </c>
      <c r="B173">
        <v>1</v>
      </c>
    </row>
    <row r="174" spans="1:2" x14ac:dyDescent="0.2">
      <c r="A174" t="s">
        <v>516</v>
      </c>
      <c r="B174">
        <v>1</v>
      </c>
    </row>
    <row r="175" spans="1:2" x14ac:dyDescent="0.2">
      <c r="A175" t="s">
        <v>517</v>
      </c>
      <c r="B175">
        <v>1</v>
      </c>
    </row>
    <row r="176" spans="1:2" x14ac:dyDescent="0.2">
      <c r="A176" t="s">
        <v>519</v>
      </c>
      <c r="B176">
        <v>1</v>
      </c>
    </row>
    <row r="177" spans="1:2" x14ac:dyDescent="0.2">
      <c r="A177" t="s">
        <v>520</v>
      </c>
      <c r="B177">
        <v>1</v>
      </c>
    </row>
    <row r="178" spans="1:2" x14ac:dyDescent="0.2">
      <c r="A178" t="s">
        <v>521</v>
      </c>
      <c r="B178">
        <v>1</v>
      </c>
    </row>
    <row r="179" spans="1:2" x14ac:dyDescent="0.2">
      <c r="A179" t="s">
        <v>215</v>
      </c>
      <c r="B179">
        <v>1</v>
      </c>
    </row>
    <row r="180" spans="1:2" x14ac:dyDescent="0.2">
      <c r="A180" t="s">
        <v>529</v>
      </c>
      <c r="B180">
        <v>1</v>
      </c>
    </row>
    <row r="181" spans="1:2" x14ac:dyDescent="0.2">
      <c r="A181" t="s">
        <v>530</v>
      </c>
      <c r="B181">
        <v>1</v>
      </c>
    </row>
    <row r="182" spans="1:2" x14ac:dyDescent="0.2">
      <c r="A182" t="s">
        <v>531</v>
      </c>
      <c r="B182">
        <v>1</v>
      </c>
    </row>
    <row r="183" spans="1:2" x14ac:dyDescent="0.2">
      <c r="A183" t="s">
        <v>532</v>
      </c>
      <c r="B183">
        <v>1</v>
      </c>
    </row>
    <row r="184" spans="1:2" x14ac:dyDescent="0.2">
      <c r="A184" t="s">
        <v>537</v>
      </c>
      <c r="B184">
        <v>1</v>
      </c>
    </row>
    <row r="185" spans="1:2" x14ac:dyDescent="0.2">
      <c r="A185" t="s">
        <v>539</v>
      </c>
      <c r="B185">
        <v>1</v>
      </c>
    </row>
    <row r="186" spans="1:2" x14ac:dyDescent="0.2">
      <c r="A186" t="s">
        <v>540</v>
      </c>
      <c r="B186">
        <v>1</v>
      </c>
    </row>
    <row r="187" spans="1:2" x14ac:dyDescent="0.2">
      <c r="A187" t="s">
        <v>557</v>
      </c>
      <c r="B187">
        <v>1</v>
      </c>
    </row>
    <row r="189" spans="1:2" x14ac:dyDescent="0.2">
      <c r="B189">
        <f>SUM(B2:B188)</f>
        <v>367571</v>
      </c>
    </row>
  </sheetData>
  <autoFilter ref="A1:B187">
    <sortState ref="A2:B187">
      <sortCondition descending="1" ref="B1:B18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uBiome</vt:lpstr>
      <vt:lpstr>Charts (ubiome)</vt:lpstr>
      <vt:lpstr>MG(Greengenes)</vt:lpstr>
      <vt:lpstr>MG(genus)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Microsoft Office User</cp:lastModifiedBy>
  <dcterms:created xsi:type="dcterms:W3CDTF">2015-05-26T18:08:53Z</dcterms:created>
  <dcterms:modified xsi:type="dcterms:W3CDTF">2015-10-02T20:05:52Z</dcterms:modified>
</cp:coreProperties>
</file>