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70" windowHeight="556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7" i="1"/>
  <c r="L13"/>
  <c r="L14"/>
  <c r="L15"/>
  <c r="L16"/>
  <c r="L17"/>
  <c r="L18"/>
  <c r="L19"/>
  <c r="L20"/>
  <c r="L21"/>
  <c r="L23"/>
  <c r="L24"/>
  <c r="L25"/>
  <c r="L26"/>
  <c r="L27"/>
  <c r="L28"/>
  <c r="L29"/>
  <c r="L30"/>
  <c r="L31"/>
  <c r="L32"/>
  <c r="L34"/>
  <c r="L35"/>
  <c r="L36"/>
  <c r="L37"/>
  <c r="L38"/>
  <c r="L39"/>
  <c r="L40"/>
  <c r="L41"/>
  <c r="L42"/>
  <c r="L43"/>
  <c r="L12"/>
  <c r="C13"/>
  <c r="C14"/>
  <c r="C15"/>
  <c r="C16"/>
  <c r="C17"/>
  <c r="C18"/>
  <c r="C19"/>
  <c r="C20"/>
  <c r="C21"/>
  <c r="C23"/>
  <c r="C24"/>
  <c r="C25"/>
  <c r="C26"/>
  <c r="C27"/>
  <c r="C28"/>
  <c r="C29"/>
  <c r="C30"/>
  <c r="C31"/>
  <c r="C32"/>
  <c r="C34"/>
  <c r="C35"/>
  <c r="C36"/>
  <c r="C37"/>
  <c r="C38"/>
  <c r="C39"/>
  <c r="C40"/>
  <c r="C41"/>
  <c r="C42"/>
  <c r="C43"/>
  <c r="C12"/>
  <c r="AI13"/>
  <c r="AI14"/>
  <c r="AI15"/>
  <c r="AI16"/>
  <c r="AI17"/>
  <c r="AI18"/>
  <c r="AI19"/>
  <c r="AI20"/>
  <c r="AI21"/>
  <c r="AI23"/>
  <c r="AI24"/>
  <c r="AI25"/>
  <c r="AI26"/>
  <c r="AI27"/>
  <c r="AI28"/>
  <c r="AI29"/>
  <c r="AI30"/>
  <c r="AI31"/>
  <c r="AI32"/>
  <c r="AI34"/>
  <c r="AI35"/>
  <c r="AI36"/>
  <c r="AI37"/>
  <c r="AI38"/>
  <c r="AI39"/>
  <c r="AI40"/>
  <c r="AI41"/>
  <c r="AI42"/>
  <c r="AI43"/>
  <c r="AI12"/>
  <c r="AE13"/>
  <c r="AL13" s="1"/>
  <c r="AE14"/>
  <c r="AL14" s="1"/>
  <c r="AE15"/>
  <c r="AL15" s="1"/>
  <c r="AE16"/>
  <c r="AL16" s="1"/>
  <c r="AE17"/>
  <c r="AL17" s="1"/>
  <c r="AE18"/>
  <c r="AL18" s="1"/>
  <c r="AE19"/>
  <c r="AL19" s="1"/>
  <c r="AE20"/>
  <c r="AL20" s="1"/>
  <c r="AE21"/>
  <c r="AL21" s="1"/>
  <c r="AE23"/>
  <c r="AL23" s="1"/>
  <c r="AE24"/>
  <c r="AL24" s="1"/>
  <c r="AE25"/>
  <c r="AL25" s="1"/>
  <c r="AE26"/>
  <c r="AL26" s="1"/>
  <c r="AE27"/>
  <c r="AL27" s="1"/>
  <c r="AE28"/>
  <c r="AL28" s="1"/>
  <c r="AE29"/>
  <c r="AL29" s="1"/>
  <c r="AE30"/>
  <c r="AL30" s="1"/>
  <c r="AE31"/>
  <c r="AL31" s="1"/>
  <c r="AE32"/>
  <c r="AL32" s="1"/>
  <c r="AE34"/>
  <c r="AL34" s="1"/>
  <c r="AE35"/>
  <c r="AL35" s="1"/>
  <c r="AE36"/>
  <c r="AL36" s="1"/>
  <c r="AE37"/>
  <c r="AL37" s="1"/>
  <c r="AE38"/>
  <c r="AL38" s="1"/>
  <c r="AE39"/>
  <c r="AL39" s="1"/>
  <c r="AE40"/>
  <c r="AL40" s="1"/>
  <c r="AE41"/>
  <c r="AL41" s="1"/>
  <c r="AE42"/>
  <c r="AL42" s="1"/>
  <c r="AE43"/>
  <c r="AL43" s="1"/>
  <c r="AE12"/>
  <c r="AL12" s="1"/>
  <c r="AO13"/>
  <c r="AO14"/>
  <c r="AO15"/>
  <c r="AO16"/>
  <c r="AO17"/>
  <c r="AO18"/>
  <c r="AO19"/>
  <c r="AO20"/>
  <c r="AO21"/>
  <c r="AO23"/>
  <c r="AO24"/>
  <c r="AO25"/>
  <c r="AO26"/>
  <c r="AO27"/>
  <c r="AO28"/>
  <c r="AO29"/>
  <c r="AO30"/>
  <c r="AO31"/>
  <c r="AO32"/>
  <c r="AO34"/>
  <c r="AO35"/>
  <c r="AO36"/>
  <c r="AO37"/>
  <c r="AO38"/>
  <c r="AO39"/>
  <c r="AO40"/>
  <c r="AO41"/>
  <c r="AO42"/>
  <c r="AO43"/>
  <c r="AO12"/>
  <c r="F23"/>
  <c r="S23" s="1"/>
  <c r="F24"/>
  <c r="S24" s="1"/>
  <c r="F25"/>
  <c r="F26"/>
  <c r="F27"/>
  <c r="S27" s="1"/>
  <c r="F28"/>
  <c r="S28" s="1"/>
  <c r="F29"/>
  <c r="S29" s="1"/>
  <c r="F30"/>
  <c r="F31"/>
  <c r="F32"/>
  <c r="F34"/>
  <c r="F35"/>
  <c r="F36"/>
  <c r="S36" s="1"/>
  <c r="F37"/>
  <c r="S37" s="1"/>
  <c r="F38"/>
  <c r="F39"/>
  <c r="F40"/>
  <c r="S40" s="1"/>
  <c r="F41"/>
  <c r="F42"/>
  <c r="S42" s="1"/>
  <c r="F43"/>
  <c r="F13"/>
  <c r="F14"/>
  <c r="S14" s="1"/>
  <c r="F15"/>
  <c r="F16"/>
  <c r="F17"/>
  <c r="S17" s="1"/>
  <c r="F18"/>
  <c r="S18" s="1"/>
  <c r="F19"/>
  <c r="S19" s="1"/>
  <c r="F20"/>
  <c r="F21"/>
  <c r="S21" s="1"/>
  <c r="F12"/>
  <c r="S12" s="1"/>
  <c r="A4"/>
  <c r="Y23"/>
  <c r="V23" s="1"/>
  <c r="Y24"/>
  <c r="V24" s="1"/>
  <c r="Y25"/>
  <c r="V25" s="1"/>
  <c r="Y26"/>
  <c r="V26" s="1"/>
  <c r="Y27"/>
  <c r="V27" s="1"/>
  <c r="Y28"/>
  <c r="V28" s="1"/>
  <c r="Y29"/>
  <c r="V29" s="1"/>
  <c r="Y30"/>
  <c r="V30" s="1"/>
  <c r="Y31"/>
  <c r="V31" s="1"/>
  <c r="Y32"/>
  <c r="V32" s="1"/>
  <c r="Y34"/>
  <c r="V34" s="1"/>
  <c r="Y35"/>
  <c r="V35" s="1"/>
  <c r="Y36"/>
  <c r="V36" s="1"/>
  <c r="Y37"/>
  <c r="V37" s="1"/>
  <c r="Y38"/>
  <c r="V38" s="1"/>
  <c r="Y39"/>
  <c r="V39" s="1"/>
  <c r="Y40"/>
  <c r="V40" s="1"/>
  <c r="Y41"/>
  <c r="V41" s="1"/>
  <c r="Y42"/>
  <c r="V42" s="1"/>
  <c r="Y43"/>
  <c r="V43" s="1"/>
  <c r="Y13"/>
  <c r="V13" s="1"/>
  <c r="Y14"/>
  <c r="V14" s="1"/>
  <c r="Y15"/>
  <c r="V15" s="1"/>
  <c r="Y16"/>
  <c r="V16" s="1"/>
  <c r="Y17"/>
  <c r="V17" s="1"/>
  <c r="Y18"/>
  <c r="V18" s="1"/>
  <c r="Y19"/>
  <c r="V19" s="1"/>
  <c r="Y20"/>
  <c r="V20" s="1"/>
  <c r="Y21"/>
  <c r="V21" s="1"/>
  <c r="Y12"/>
  <c r="V12" s="1"/>
  <c r="AQ43"/>
  <c r="AN43"/>
  <c r="AK43"/>
  <c r="AH43"/>
  <c r="AD43"/>
  <c r="AA43"/>
  <c r="X43"/>
  <c r="U43"/>
  <c r="R43"/>
  <c r="O43"/>
  <c r="K43"/>
  <c r="H43"/>
  <c r="E43"/>
  <c r="B43"/>
  <c r="A43"/>
  <c r="AQ42"/>
  <c r="AN42"/>
  <c r="AK42"/>
  <c r="AH42"/>
  <c r="AD42"/>
  <c r="AA42"/>
  <c r="X42"/>
  <c r="U42"/>
  <c r="R42"/>
  <c r="O42"/>
  <c r="K42"/>
  <c r="H42"/>
  <c r="E42"/>
  <c r="B42"/>
  <c r="A42"/>
  <c r="AQ41"/>
  <c r="AN41"/>
  <c r="AK41"/>
  <c r="AH41"/>
  <c r="AD41"/>
  <c r="AA41"/>
  <c r="X41"/>
  <c r="U41"/>
  <c r="R41"/>
  <c r="O41"/>
  <c r="K41"/>
  <c r="H41"/>
  <c r="E41"/>
  <c r="B41"/>
  <c r="A41"/>
  <c r="AQ40"/>
  <c r="AN40"/>
  <c r="AK40"/>
  <c r="AH40"/>
  <c r="AD40"/>
  <c r="AA40"/>
  <c r="X40"/>
  <c r="U40"/>
  <c r="R40"/>
  <c r="O40"/>
  <c r="K40"/>
  <c r="H40"/>
  <c r="E40"/>
  <c r="B40"/>
  <c r="A40"/>
  <c r="AQ39"/>
  <c r="AN39"/>
  <c r="AK39"/>
  <c r="AH39"/>
  <c r="AD39"/>
  <c r="AA39"/>
  <c r="X39"/>
  <c r="U39"/>
  <c r="R39"/>
  <c r="O39"/>
  <c r="K39"/>
  <c r="H39"/>
  <c r="E39"/>
  <c r="B39"/>
  <c r="A39"/>
  <c r="AQ38"/>
  <c r="AN38"/>
  <c r="AK38"/>
  <c r="AH38"/>
  <c r="AD38"/>
  <c r="AA38"/>
  <c r="X38"/>
  <c r="U38"/>
  <c r="R38"/>
  <c r="O38"/>
  <c r="K38"/>
  <c r="H38"/>
  <c r="E38"/>
  <c r="B38"/>
  <c r="A38"/>
  <c r="AQ37"/>
  <c r="AN37"/>
  <c r="AK37"/>
  <c r="AH37"/>
  <c r="AD37"/>
  <c r="AA37"/>
  <c r="X37"/>
  <c r="U37"/>
  <c r="R37"/>
  <c r="O37"/>
  <c r="K37"/>
  <c r="H37"/>
  <c r="E37"/>
  <c r="B37"/>
  <c r="A37"/>
  <c r="AQ36"/>
  <c r="AN36"/>
  <c r="AK36"/>
  <c r="AH36"/>
  <c r="AD36"/>
  <c r="AA36"/>
  <c r="X36"/>
  <c r="U36"/>
  <c r="R36"/>
  <c r="O36"/>
  <c r="K36"/>
  <c r="H36"/>
  <c r="E36"/>
  <c r="B36"/>
  <c r="A36"/>
  <c r="AQ35"/>
  <c r="AN35"/>
  <c r="AK35"/>
  <c r="AH35"/>
  <c r="AD35"/>
  <c r="AA35"/>
  <c r="X35"/>
  <c r="U35"/>
  <c r="R35"/>
  <c r="O35"/>
  <c r="K35"/>
  <c r="H35"/>
  <c r="E35"/>
  <c r="B35"/>
  <c r="A35"/>
  <c r="AQ34"/>
  <c r="AN34"/>
  <c r="AK34"/>
  <c r="AH34"/>
  <c r="AD34"/>
  <c r="AA34"/>
  <c r="X34"/>
  <c r="U34"/>
  <c r="R34"/>
  <c r="O34"/>
  <c r="K34"/>
  <c r="H34"/>
  <c r="E34"/>
  <c r="B34"/>
  <c r="A34"/>
  <c r="AQ32"/>
  <c r="AN32"/>
  <c r="AK32"/>
  <c r="AH32"/>
  <c r="AD32"/>
  <c r="AA32"/>
  <c r="X32"/>
  <c r="U32"/>
  <c r="R32"/>
  <c r="O32"/>
  <c r="K32"/>
  <c r="H32"/>
  <c r="E32"/>
  <c r="B32"/>
  <c r="A32"/>
  <c r="AQ31"/>
  <c r="AN31"/>
  <c r="AK31"/>
  <c r="AH31"/>
  <c r="AD31"/>
  <c r="AA31"/>
  <c r="X31"/>
  <c r="U31"/>
  <c r="R31"/>
  <c r="O31"/>
  <c r="K31"/>
  <c r="H31"/>
  <c r="E31"/>
  <c r="B31"/>
  <c r="A31"/>
  <c r="AQ30"/>
  <c r="AN30"/>
  <c r="AK30"/>
  <c r="AH30"/>
  <c r="AD30"/>
  <c r="AA30"/>
  <c r="X30"/>
  <c r="U30"/>
  <c r="R30"/>
  <c r="O30"/>
  <c r="K30"/>
  <c r="H30"/>
  <c r="E30"/>
  <c r="B30"/>
  <c r="A30"/>
  <c r="AQ29"/>
  <c r="AN29"/>
  <c r="AK29"/>
  <c r="AH29"/>
  <c r="AD29"/>
  <c r="AA29"/>
  <c r="X29"/>
  <c r="U29"/>
  <c r="R29"/>
  <c r="O29"/>
  <c r="K29"/>
  <c r="H29"/>
  <c r="E29"/>
  <c r="B29"/>
  <c r="A29"/>
  <c r="AQ28"/>
  <c r="AN28"/>
  <c r="AK28"/>
  <c r="AH28"/>
  <c r="AD28"/>
  <c r="AA28"/>
  <c r="X28"/>
  <c r="U28"/>
  <c r="R28"/>
  <c r="O28"/>
  <c r="K28"/>
  <c r="H28"/>
  <c r="E28"/>
  <c r="B28"/>
  <c r="A28"/>
  <c r="AQ27"/>
  <c r="AN27"/>
  <c r="AK27"/>
  <c r="AH27"/>
  <c r="AD27"/>
  <c r="AA27"/>
  <c r="X27"/>
  <c r="U27"/>
  <c r="R27"/>
  <c r="O27"/>
  <c r="K27"/>
  <c r="H27"/>
  <c r="E27"/>
  <c r="B27"/>
  <c r="A27"/>
  <c r="AQ26"/>
  <c r="AN26"/>
  <c r="AK26"/>
  <c r="AH26"/>
  <c r="AD26"/>
  <c r="AA26"/>
  <c r="X26"/>
  <c r="U26"/>
  <c r="R26"/>
  <c r="O26"/>
  <c r="K26"/>
  <c r="H26"/>
  <c r="E26"/>
  <c r="B26"/>
  <c r="A26"/>
  <c r="AQ25"/>
  <c r="AN25"/>
  <c r="AK25"/>
  <c r="AH25"/>
  <c r="AD25"/>
  <c r="AA25"/>
  <c r="X25"/>
  <c r="U25"/>
  <c r="R25"/>
  <c r="O25"/>
  <c r="K25"/>
  <c r="H25"/>
  <c r="E25"/>
  <c r="B25"/>
  <c r="A25"/>
  <c r="AQ24"/>
  <c r="AN24"/>
  <c r="AK24"/>
  <c r="AH24"/>
  <c r="AD24"/>
  <c r="AA24"/>
  <c r="X24"/>
  <c r="U24"/>
  <c r="R24"/>
  <c r="O24"/>
  <c r="K24"/>
  <c r="H24"/>
  <c r="E24"/>
  <c r="B24"/>
  <c r="A24"/>
  <c r="AQ23"/>
  <c r="AN23"/>
  <c r="AK23"/>
  <c r="AH23"/>
  <c r="AD23"/>
  <c r="AA23"/>
  <c r="X23"/>
  <c r="U23"/>
  <c r="R23"/>
  <c r="O23"/>
  <c r="K23"/>
  <c r="H23"/>
  <c r="E23"/>
  <c r="B23"/>
  <c r="A23"/>
  <c r="A13"/>
  <c r="B13"/>
  <c r="E13"/>
  <c r="H13"/>
  <c r="K13"/>
  <c r="O13"/>
  <c r="R13"/>
  <c r="U13"/>
  <c r="X13"/>
  <c r="AA13"/>
  <c r="AD13"/>
  <c r="AH13"/>
  <c r="AK13"/>
  <c r="AN13"/>
  <c r="AQ13"/>
  <c r="A14"/>
  <c r="B14"/>
  <c r="E14"/>
  <c r="H14"/>
  <c r="K14"/>
  <c r="O14"/>
  <c r="R14"/>
  <c r="U14"/>
  <c r="X14"/>
  <c r="AA14"/>
  <c r="AD14"/>
  <c r="AH14"/>
  <c r="AK14"/>
  <c r="AN14"/>
  <c r="AQ14"/>
  <c r="A15"/>
  <c r="B15"/>
  <c r="E15"/>
  <c r="H15"/>
  <c r="K15"/>
  <c r="O15"/>
  <c r="R15"/>
  <c r="U15"/>
  <c r="X15"/>
  <c r="AA15"/>
  <c r="AD15"/>
  <c r="AH15"/>
  <c r="AK15"/>
  <c r="AN15"/>
  <c r="AQ15"/>
  <c r="A16"/>
  <c r="B16"/>
  <c r="E16"/>
  <c r="H16"/>
  <c r="K16"/>
  <c r="O16"/>
  <c r="R16"/>
  <c r="U16"/>
  <c r="X16"/>
  <c r="AA16"/>
  <c r="AD16"/>
  <c r="AH16"/>
  <c r="AK16"/>
  <c r="AN16"/>
  <c r="AQ16"/>
  <c r="A17"/>
  <c r="B17"/>
  <c r="E17"/>
  <c r="H17"/>
  <c r="K17"/>
  <c r="O17"/>
  <c r="R17"/>
  <c r="U17"/>
  <c r="X17"/>
  <c r="AA17"/>
  <c r="AD17"/>
  <c r="AH17"/>
  <c r="AK17"/>
  <c r="AN17"/>
  <c r="AQ17"/>
  <c r="A18"/>
  <c r="B18"/>
  <c r="E18"/>
  <c r="H18"/>
  <c r="K18"/>
  <c r="O18"/>
  <c r="R18"/>
  <c r="U18"/>
  <c r="X18"/>
  <c r="AA18"/>
  <c r="AD18"/>
  <c r="AH18"/>
  <c r="AK18"/>
  <c r="AN18"/>
  <c r="AQ18"/>
  <c r="A19"/>
  <c r="B19"/>
  <c r="E19"/>
  <c r="H19"/>
  <c r="K19"/>
  <c r="O19"/>
  <c r="R19"/>
  <c r="U19"/>
  <c r="X19"/>
  <c r="AA19"/>
  <c r="AD19"/>
  <c r="AH19"/>
  <c r="AK19"/>
  <c r="AN19"/>
  <c r="AQ19"/>
  <c r="A20"/>
  <c r="B20"/>
  <c r="E20"/>
  <c r="H20"/>
  <c r="K20"/>
  <c r="O20"/>
  <c r="R20"/>
  <c r="U20"/>
  <c r="X20"/>
  <c r="AA20"/>
  <c r="AD20"/>
  <c r="AH20"/>
  <c r="AK20"/>
  <c r="AN20"/>
  <c r="AQ20"/>
  <c r="AR29" l="1"/>
  <c r="AR25"/>
  <c r="AR38"/>
  <c r="AR41"/>
  <c r="AR42"/>
  <c r="AR34"/>
  <c r="AR21"/>
  <c r="AR17"/>
  <c r="AR13"/>
  <c r="AR30"/>
  <c r="AR26"/>
  <c r="AR18"/>
  <c r="AR14"/>
  <c r="AR43"/>
  <c r="AR39"/>
  <c r="AR35"/>
  <c r="AR31"/>
  <c r="AR27"/>
  <c r="AR23"/>
  <c r="AR19"/>
  <c r="AR15"/>
  <c r="AR12"/>
  <c r="AR40"/>
  <c r="AR36"/>
  <c r="AR32"/>
  <c r="AR28"/>
  <c r="AR24"/>
  <c r="AR20"/>
  <c r="AR16"/>
  <c r="S13"/>
  <c r="P13" s="1"/>
  <c r="S39"/>
  <c r="P39" s="1"/>
  <c r="S20"/>
  <c r="P20" s="1"/>
  <c r="S31"/>
  <c r="P31" s="1"/>
  <c r="S43"/>
  <c r="P43" s="1"/>
  <c r="S35"/>
  <c r="P35" s="1"/>
  <c r="S32"/>
  <c r="P32" s="1"/>
  <c r="S41"/>
  <c r="P41" s="1"/>
  <c r="S25"/>
  <c r="P25" s="1"/>
  <c r="P17"/>
  <c r="S38"/>
  <c r="P38" s="1"/>
  <c r="S34"/>
  <c r="P34" s="1"/>
  <c r="S30"/>
  <c r="P30" s="1"/>
  <c r="S26"/>
  <c r="P26" s="1"/>
  <c r="P28"/>
  <c r="P24"/>
  <c r="S15"/>
  <c r="P15" s="1"/>
  <c r="S16"/>
  <c r="P16" s="1"/>
  <c r="P21"/>
  <c r="P27"/>
  <c r="P18"/>
  <c r="P40"/>
  <c r="P23"/>
  <c r="P29"/>
  <c r="P36"/>
  <c r="P37"/>
  <c r="P12"/>
  <c r="P14"/>
  <c r="P19"/>
  <c r="P42"/>
  <c r="AQ21"/>
  <c r="AQ12"/>
  <c r="AN21" l="1"/>
  <c r="AN12"/>
  <c r="AK21"/>
  <c r="AK12"/>
  <c r="R21" l="1"/>
  <c r="R12"/>
  <c r="AD21"/>
  <c r="AD12"/>
  <c r="AH21"/>
  <c r="AA21"/>
  <c r="X21"/>
  <c r="A21"/>
  <c r="A12"/>
  <c r="U21"/>
  <c r="O21"/>
  <c r="K21"/>
  <c r="AH12"/>
  <c r="AA12"/>
  <c r="X12"/>
  <c r="U12"/>
  <c r="O12"/>
  <c r="K12"/>
  <c r="H21"/>
  <c r="H12"/>
  <c r="E21"/>
  <c r="E12"/>
  <c r="B12"/>
  <c r="B21"/>
</calcChain>
</file>

<file path=xl/sharedStrings.xml><?xml version="1.0" encoding="utf-8"?>
<sst xmlns="http://schemas.openxmlformats.org/spreadsheetml/2006/main" count="577" uniqueCount="100">
  <si>
    <t>Column</t>
  </si>
  <si>
    <t>&lt;/DIV&gt;</t>
  </si>
  <si>
    <t>changeRecord</t>
  </si>
  <si>
    <t>Comment</t>
  </si>
  <si>
    <t>TYPE_OF_CHANGE</t>
  </si>
  <si>
    <t>DESCRIPTION</t>
  </si>
  <si>
    <t>PLANNED_START_DATE</t>
  </si>
  <si>
    <t>PLANNED_END_DATE</t>
  </si>
  <si>
    <t>REQUESTED_START_DATE</t>
  </si>
  <si>
    <t>REQUESTED_END_DATE</t>
  </si>
  <si>
    <t>COMMENT</t>
  </si>
  <si>
    <t>STATUS</t>
  </si>
  <si>
    <t>REQUESTING_PERSON</t>
  </si>
  <si>
    <t>REQUEST_NUMBER</t>
  </si>
  <si>
    <t>SOLUTION_DATE</t>
  </si>
  <si>
    <t>&lt;DIV style="display:none;" class="changeData"&gt;</t>
  </si>
  <si>
    <t>SERVICE_OWNER</t>
  </si>
  <si>
    <t>CLOSURE_CODE</t>
  </si>
  <si>
    <t>DummyData</t>
  </si>
  <si>
    <t>SHORT_DESCRIPTION</t>
  </si>
  <si>
    <t>29/07/2018 8:00:00 am</t>
  </si>
  <si>
    <t>Date Format</t>
  </si>
  <si>
    <t>Standard Change</t>
  </si>
  <si>
    <t>Normal Change</t>
  </si>
  <si>
    <t>Unscheduled Change</t>
  </si>
  <si>
    <t>Emergency Change</t>
  </si>
  <si>
    <t>Latent Change</t>
  </si>
  <si>
    <t>Awaiting Additional Information</t>
  </si>
  <si>
    <t>Closed</t>
  </si>
  <si>
    <t>Pending Validation</t>
  </si>
  <si>
    <t>Under Review</t>
  </si>
  <si>
    <t>In Progress</t>
  </si>
  <si>
    <t>On Hold</t>
  </si>
  <si>
    <t>Success</t>
  </si>
  <si>
    <t>Partial Success</t>
  </si>
  <si>
    <t>Failure</t>
  </si>
  <si>
    <t>Total Failure</t>
  </si>
  <si>
    <t>Catastrophic Failure</t>
  </si>
  <si>
    <t>We will be paying for this for a long time…</t>
  </si>
  <si>
    <t>Richard</t>
  </si>
  <si>
    <t>The Cat</t>
  </si>
  <si>
    <t>The Other Cat</t>
  </si>
  <si>
    <t>Rogue Employee</t>
  </si>
  <si>
    <t>Responsible Employee</t>
  </si>
  <si>
    <t>Unknown</t>
  </si>
  <si>
    <t>No Comment</t>
  </si>
  <si>
    <t>It's going to be MAJOR</t>
  </si>
  <si>
    <t>I don't think I should have to explain everything.</t>
  </si>
  <si>
    <t>I'll tell you after it's done.</t>
  </si>
  <si>
    <t>… not volunteering evidence</t>
  </si>
  <si>
    <t>Network upgrade</t>
  </si>
  <si>
    <t>Twisting wires, and/or swinging hammers</t>
  </si>
  <si>
    <t>Power cycle the building</t>
  </si>
  <si>
    <t>It's a secret</t>
  </si>
  <si>
    <t>New phones for everyone!</t>
  </si>
  <si>
    <t>Going forward, there will be free pizza tomorrow.</t>
  </si>
  <si>
    <t>See other notes</t>
  </si>
  <si>
    <t>Too many words for this tiny textbox</t>
  </si>
  <si>
    <t>Does this system support ALL CAPS?</t>
  </si>
  <si>
    <t>You're pretty smart, j/k. Why don't you condense my huge idea into your tiny headspace?</t>
  </si>
  <si>
    <t>…short description. Haha</t>
  </si>
  <si>
    <t>Long description.</t>
  </si>
  <si>
    <t>Words, words, words.</t>
  </si>
  <si>
    <t>Does anyone even read this if all goes well?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</si>
  <si>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</si>
  <si>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</si>
  <si>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</si>
  <si>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</si>
  <si>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</si>
  <si>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</si>
  <si>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</si>
  <si>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</si>
  <si>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</si>
  <si>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</si>
  <si>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</si>
  <si>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</si>
  <si>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</si>
  <si>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</si>
  <si>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</si>
  <si>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</si>
  <si>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</si>
  <si>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</si>
  <si>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</si>
  <si>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REQ021</t>
  </si>
  <si>
    <t>REQ023</t>
  </si>
  <si>
    <t>REQ024</t>
  </si>
  <si>
    <t>REQ025</t>
  </si>
  <si>
    <t>REQ026</t>
  </si>
  <si>
    <t>REQ027</t>
  </si>
  <si>
    <t>REQ028</t>
  </si>
  <si>
    <t>REQ029</t>
  </si>
  <si>
    <t>REQ030</t>
  </si>
  <si>
    <t>REQ031</t>
  </si>
  <si>
    <t>REQ032</t>
  </si>
  <si>
    <t>Information Technology Change Approvers</t>
  </si>
  <si>
    <t>Facilities Change Approvers</t>
  </si>
  <si>
    <t>Kitchen Change Approvers</t>
  </si>
  <si>
    <t>Utility Company Change Approvers</t>
  </si>
  <si>
    <t>Contractors and Vendors Change Approvers</t>
  </si>
  <si>
    <t>Other Change Approvers</t>
  </si>
</sst>
</file>

<file path=xl/styles.xml><?xml version="1.0" encoding="utf-8"?>
<styleSheet xmlns="http://schemas.openxmlformats.org/spreadsheetml/2006/main">
  <numFmts count="1">
    <numFmt numFmtId="166" formatCode="dd/mm/yyyy\ hh:mm:ss\ AM/PM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166" fontId="0" fillId="2" borderId="0" xfId="0" applyNumberFormat="1" applyFill="1"/>
    <xf numFmtId="166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44"/>
  <sheetViews>
    <sheetView tabSelected="1" topLeftCell="I1" zoomScale="70" zoomScaleNormal="70" workbookViewId="0">
      <selection activeCell="O18" sqref="O18"/>
    </sheetView>
  </sheetViews>
  <sheetFormatPr defaultRowHeight="15"/>
  <cols>
    <col min="1" max="1" width="33.5703125" style="1" customWidth="1"/>
    <col min="2" max="2" width="25" style="1" bestFit="1" customWidth="1"/>
    <col min="3" max="3" width="12.85546875" style="1" bestFit="1" customWidth="1"/>
    <col min="4" max="4" width="9.140625" style="1"/>
    <col min="5" max="5" width="34.42578125" style="1" bestFit="1" customWidth="1"/>
    <col min="6" max="6" width="24.42578125" style="1" bestFit="1" customWidth="1"/>
    <col min="7" max="7" width="7.7109375" style="1" bestFit="1" customWidth="1"/>
    <col min="8" max="8" width="28.5703125" style="1" bestFit="1" customWidth="1"/>
    <col min="9" max="9" width="12.85546875" style="1" bestFit="1" customWidth="1"/>
    <col min="10" max="10" width="7.7109375" style="1" bestFit="1" customWidth="1"/>
    <col min="11" max="11" width="39.7109375" style="1" customWidth="1"/>
    <col min="12" max="12" width="12.85546875" style="1" bestFit="1" customWidth="1"/>
    <col min="13" max="13" width="7" style="1" bestFit="1" customWidth="1"/>
    <col min="14" max="14" width="9.140625" style="1"/>
    <col min="15" max="15" width="33.85546875" style="1" bestFit="1" customWidth="1"/>
    <col min="16" max="16" width="24.85546875" style="1" bestFit="1" customWidth="1"/>
    <col min="17" max="17" width="7" style="1" bestFit="1" customWidth="1"/>
    <col min="18" max="18" width="39.5703125" style="1" bestFit="1" customWidth="1"/>
    <col min="19" max="19" width="24.85546875" style="1" bestFit="1" customWidth="1"/>
    <col min="20" max="20" width="7" style="1" bestFit="1" customWidth="1"/>
    <col min="21" max="21" width="39.5703125" style="1" bestFit="1" customWidth="1"/>
    <col min="22" max="22" width="24.85546875" style="1" bestFit="1" customWidth="1"/>
    <col min="23" max="23" width="7" style="1" bestFit="1" customWidth="1"/>
    <col min="24" max="24" width="42.42578125" style="1" bestFit="1" customWidth="1"/>
    <col min="25" max="25" width="24.42578125" style="1" bestFit="1" customWidth="1"/>
    <col min="26" max="26" width="7" style="1" bestFit="1" customWidth="1"/>
    <col min="27" max="27" width="33.85546875" style="1" bestFit="1" customWidth="1"/>
    <col min="28" max="28" width="12.85546875" style="1" bestFit="1" customWidth="1"/>
    <col min="29" max="29" width="7" style="1" bestFit="1" customWidth="1"/>
    <col min="30" max="30" width="23" style="1" bestFit="1" customWidth="1"/>
    <col min="31" max="31" width="20.140625" style="1" bestFit="1" customWidth="1"/>
    <col min="32" max="32" width="7" style="1" bestFit="1" customWidth="1"/>
    <col min="33" max="33" width="9.140625" style="1"/>
    <col min="34" max="34" width="38.28515625" style="1" bestFit="1" customWidth="1"/>
    <col min="35" max="35" width="12.85546875" style="1" bestFit="1" customWidth="1"/>
    <col min="36" max="36" width="7" style="1" bestFit="1" customWidth="1"/>
    <col min="37" max="37" width="32.5703125" style="1" bestFit="1" customWidth="1"/>
    <col min="38" max="38" width="24.85546875" style="1" bestFit="1" customWidth="1"/>
    <col min="39" max="39" width="9.140625" style="1"/>
    <col min="40" max="40" width="32.5703125" style="1" bestFit="1" customWidth="1"/>
    <col min="41" max="41" width="25.28515625" style="1" bestFit="1" customWidth="1"/>
    <col min="42" max="42" width="9.140625" style="1"/>
    <col min="43" max="43" width="32.5703125" style="1" bestFit="1" customWidth="1"/>
    <col min="44" max="44" width="12.85546875" style="1" bestFit="1" customWidth="1"/>
    <col min="45" max="16384" width="9.140625" style="1"/>
  </cols>
  <sheetData>
    <row r="1" spans="1:46">
      <c r="A1" s="1" t="s">
        <v>21</v>
      </c>
      <c r="B1" s="1" t="s">
        <v>20</v>
      </c>
    </row>
    <row r="2" spans="1:46">
      <c r="A2" s="3">
        <v>43288.5</v>
      </c>
      <c r="B2"/>
      <c r="C2"/>
      <c r="D2"/>
      <c r="E2"/>
      <c r="F2"/>
    </row>
    <row r="3" spans="1:46">
      <c r="B3"/>
      <c r="C3"/>
      <c r="D3"/>
      <c r="E3"/>
      <c r="F3"/>
    </row>
    <row r="4" spans="1:46">
      <c r="A4" s="3">
        <f ca="1">TODAY()</f>
        <v>43288</v>
      </c>
      <c r="B4"/>
      <c r="C4"/>
      <c r="D4"/>
      <c r="E4"/>
      <c r="F4"/>
    </row>
    <row r="5" spans="1:46">
      <c r="F5" s="3"/>
    </row>
    <row r="6" spans="1:46">
      <c r="A6" s="1" t="s">
        <v>2</v>
      </c>
      <c r="B6" s="1" t="s">
        <v>0</v>
      </c>
      <c r="E6" s="1" t="s">
        <v>0</v>
      </c>
      <c r="H6" s="1" t="s">
        <v>0</v>
      </c>
      <c r="K6" s="1" t="s">
        <v>0</v>
      </c>
      <c r="O6" s="1" t="s">
        <v>0</v>
      </c>
      <c r="R6" s="1" t="s">
        <v>0</v>
      </c>
      <c r="U6" s="1" t="s">
        <v>0</v>
      </c>
      <c r="X6" s="1" t="s">
        <v>0</v>
      </c>
      <c r="AA6" s="1" t="s">
        <v>0</v>
      </c>
      <c r="AD6" s="1" t="s">
        <v>0</v>
      </c>
      <c r="AH6" s="1" t="s">
        <v>0</v>
      </c>
    </row>
    <row r="7" spans="1:46">
      <c r="B7" s="1" t="s">
        <v>3</v>
      </c>
    </row>
    <row r="10" spans="1:46">
      <c r="B10" s="1" t="s">
        <v>10</v>
      </c>
      <c r="C10" s="1" t="s">
        <v>18</v>
      </c>
      <c r="E10" s="1" t="s">
        <v>4</v>
      </c>
      <c r="F10" s="1" t="s">
        <v>18</v>
      </c>
      <c r="H10" s="1" t="s">
        <v>5</v>
      </c>
      <c r="I10" s="1" t="s">
        <v>18</v>
      </c>
      <c r="K10" s="1" t="s">
        <v>19</v>
      </c>
      <c r="L10" s="1" t="s">
        <v>18</v>
      </c>
      <c r="O10" s="1" t="s">
        <v>7</v>
      </c>
      <c r="P10" s="1" t="s">
        <v>18</v>
      </c>
      <c r="R10" s="1" t="s">
        <v>6</v>
      </c>
      <c r="S10" s="1" t="s">
        <v>18</v>
      </c>
      <c r="U10" s="1" t="s">
        <v>9</v>
      </c>
      <c r="V10" s="1" t="s">
        <v>18</v>
      </c>
      <c r="X10" s="1" t="s">
        <v>8</v>
      </c>
      <c r="Y10" s="1" t="s">
        <v>18</v>
      </c>
      <c r="AA10" s="1" t="s">
        <v>13</v>
      </c>
      <c r="AB10" s="1" t="s">
        <v>18</v>
      </c>
      <c r="AD10" s="1" t="s">
        <v>11</v>
      </c>
      <c r="AE10" s="1" t="s">
        <v>18</v>
      </c>
      <c r="AH10" s="1" t="s">
        <v>12</v>
      </c>
      <c r="AI10" s="1" t="s">
        <v>18</v>
      </c>
      <c r="AK10" s="1" t="s">
        <v>14</v>
      </c>
      <c r="AL10" s="1" t="s">
        <v>18</v>
      </c>
      <c r="AN10" s="1" t="s">
        <v>16</v>
      </c>
      <c r="AO10" s="1" t="s">
        <v>18</v>
      </c>
      <c r="AQ10" s="1" t="s">
        <v>17</v>
      </c>
      <c r="AR10" s="1" t="s">
        <v>18</v>
      </c>
    </row>
    <row r="11" spans="1:46">
      <c r="A11" s="1" t="s">
        <v>15</v>
      </c>
    </row>
    <row r="12" spans="1:46">
      <c r="A12" s="1" t="str">
        <f>CONCATENATE("&lt;DIV class='", $A$6, "'&gt;")</f>
        <v>&lt;DIV class='changeRecord'&gt;</v>
      </c>
      <c r="B12" s="1" t="str">
        <f>CONCATENATE("&lt;DIV class='", $B$10, "'&gt;")</f>
        <v>&lt;DIV class='COMMENT'&gt;</v>
      </c>
      <c r="C12" s="2" t="str">
        <f ca="1">VLOOKUP(INT(RAND()*11), Sheet2!$H$1:$I$11, 2, FALSE)</f>
        <v>Going forward, there will be free pizza tomorrow.</v>
      </c>
      <c r="D12" s="1" t="s">
        <v>1</v>
      </c>
      <c r="E12" s="1" t="str">
        <f>CONCATENATE("&lt;DIV class='", $E$10, "'&gt;")</f>
        <v>&lt;DIV class='TYPE_OF_CHANGE'&gt;</v>
      </c>
      <c r="F12" s="1" t="str">
        <f ca="1">VLOOKUP(ROUND(RAND()*6, 0), Sheet2!$A$1:$B$5, 2)</f>
        <v>Latent Change</v>
      </c>
      <c r="G12" s="1" t="s">
        <v>1</v>
      </c>
      <c r="H12" s="1" t="str">
        <f>CONCATENATE("&lt;DIV class='", $H$10, "'&gt;")</f>
        <v>&lt;DIV class='DESCRIPTION'&gt;</v>
      </c>
      <c r="J12" s="1" t="s">
        <v>1</v>
      </c>
      <c r="K12" s="1" t="str">
        <f>CONCATENATE("&lt;DIV class='", $K$10, "'&gt;")</f>
        <v>&lt;DIV class='SHORT_DESCRIPTION'&gt;</v>
      </c>
      <c r="L12" s="1" t="str">
        <f ca="1">VLOOKUP(INT(RAND()*8), Sheet2!$H$14:$I$21, 2, FALSE)</f>
        <v>…short description. Haha</v>
      </c>
      <c r="M12" s="1" t="s">
        <v>1</v>
      </c>
      <c r="O12" s="1" t="str">
        <f>CONCATENATE("&lt;DIV class='", $O$10, "'&gt;")</f>
        <v>&lt;DIV class='PLANNED_END_DATE'&gt;</v>
      </c>
      <c r="P12" s="4" t="str">
        <f ca="1">IF(F12="Normal Change", $S12+(RAND()*10), "")</f>
        <v/>
      </c>
      <c r="Q12" s="1" t="s">
        <v>1</v>
      </c>
      <c r="R12" s="1" t="str">
        <f>CONCATENATE("&lt;DIV class='", $R$10, "'&gt;")</f>
        <v>&lt;DIV class='PLANNED_START_DATE'&gt;</v>
      </c>
      <c r="S12" s="3" t="str">
        <f ca="1">IF(F12="Normal Change", $A$2-(RAND()*10), "")</f>
        <v/>
      </c>
      <c r="T12" s="1" t="s">
        <v>1</v>
      </c>
      <c r="U12" s="1" t="str">
        <f>CONCATENATE("&lt;DIV class='", $U$10, "'&gt;")</f>
        <v>&lt;DIV class='REQUESTED_END_DATE'&gt;</v>
      </c>
      <c r="V12" s="4">
        <f ca="1">$Y12+(RAND()*10)</f>
        <v>43291.091494634165</v>
      </c>
      <c r="W12" s="1" t="s">
        <v>1</v>
      </c>
      <c r="X12" s="1" t="str">
        <f>CONCATENATE("&lt;DIV class='", $X$10, "'&gt;")</f>
        <v>&lt;DIV class='REQUESTED_START_DATE'&gt;</v>
      </c>
      <c r="Y12" s="3">
        <f ca="1">$A$2-(RAND()*10)</f>
        <v>43286.126851836874</v>
      </c>
      <c r="Z12" s="1" t="s">
        <v>1</v>
      </c>
      <c r="AA12" s="1" t="str">
        <f>CONCATENATE("&lt;DIV class='", $AA$10, "'&gt;")</f>
        <v>&lt;DIV class='REQUEST_NUMBER'&gt;</v>
      </c>
      <c r="AB12" s="1" t="s">
        <v>64</v>
      </c>
      <c r="AC12" s="1" t="s">
        <v>1</v>
      </c>
      <c r="AD12" s="1" t="str">
        <f>CONCATENATE("&lt;DIV class='", $AD$10, "'&gt;")</f>
        <v>&lt;DIV class='STATUS'&gt;</v>
      </c>
      <c r="AE12" s="1" t="str">
        <f ca="1">VLOOKUP(ROUND(RAND()*6, 0), Sheet2!$A$7:$B$12, 2)</f>
        <v>Pending Validation</v>
      </c>
      <c r="AF12" s="1" t="s">
        <v>1</v>
      </c>
      <c r="AH12" s="1" t="str">
        <f>CONCATENATE("&lt;DIV class='", $AH$10, "'&gt;")</f>
        <v>&lt;DIV class='REQUESTING_PERSON'&gt;</v>
      </c>
      <c r="AI12" s="1" t="str">
        <f ca="1">VLOOKUP((INT(RAND()*6)), Sheet2!$C$9:$D$14, 2, FALSE)</f>
        <v>Unknown</v>
      </c>
      <c r="AJ12" s="1" t="s">
        <v>1</v>
      </c>
      <c r="AK12" s="1" t="str">
        <f>CONCATENATE("&lt;DIV class='", $AK$10, "'&gt;")</f>
        <v>&lt;DIV class='SOLUTION_DATE'&gt;</v>
      </c>
      <c r="AL12" s="3" t="str">
        <f ca="1">IF(AE12="Closed", $A$2-(RAND()*10), "")</f>
        <v/>
      </c>
      <c r="AM12" s="1" t="s">
        <v>1</v>
      </c>
      <c r="AN12" s="1" t="str">
        <f>CONCATENATE("&lt;DIV class='", $AN$10, "'&gt;")</f>
        <v>&lt;DIV class='SERVICE_OWNER'&gt;</v>
      </c>
      <c r="AO12" s="1" t="str">
        <f ca="1">VLOOKUP(ROUND(RAND()*7, 0), Sheet2!$A$14:$B$19, 2)</f>
        <v>Contractors and Vendors Change Approvers</v>
      </c>
      <c r="AP12" s="1" t="s">
        <v>1</v>
      </c>
      <c r="AQ12" s="1" t="str">
        <f>CONCATENATE("&lt;DIV class='", $AQ$10, "'&gt;")</f>
        <v>&lt;DIV class='CLOSURE_CODE'&gt;</v>
      </c>
      <c r="AR12" s="1" t="str">
        <f ca="1">IF(AE12="Closed", VLOOKUP(ROUND(RAND()*6, 0), Sheet2!$C$1:$D$6, 2, FALSE), "")</f>
        <v/>
      </c>
      <c r="AS12" s="1" t="s">
        <v>1</v>
      </c>
      <c r="AT12" s="1" t="s">
        <v>1</v>
      </c>
    </row>
    <row r="13" spans="1:46">
      <c r="A13" s="1" t="str">
        <f>CONCATENATE("&lt;DIV class='", $A$6, "'&gt;")</f>
        <v>&lt;DIV class='changeRecord'&gt;</v>
      </c>
      <c r="B13" s="1" t="str">
        <f>CONCATENATE("&lt;DIV class='", $B$10, "'&gt;")</f>
        <v>&lt;DIV class='COMMENT'&gt;</v>
      </c>
      <c r="C13" s="2" t="str">
        <f ca="1">VLOOKUP(INT(RAND()*11), Sheet2!$H$1:$I$11, 2, FALSE)</f>
        <v>Network upgrade</v>
      </c>
      <c r="D13" s="1" t="s">
        <v>1</v>
      </c>
      <c r="E13" s="1" t="str">
        <f>CONCATENATE("&lt;DIV class='", $E$10, "'&gt;")</f>
        <v>&lt;DIV class='TYPE_OF_CHANGE'&gt;</v>
      </c>
      <c r="F13" s="1" t="str">
        <f ca="1">VLOOKUP(ROUND(RAND()*6, 0), Sheet2!$A$1:$B$5, 2)</f>
        <v>Latent Change</v>
      </c>
      <c r="G13" s="1" t="s">
        <v>1</v>
      </c>
      <c r="H13" s="1" t="str">
        <f>CONCATENATE("&lt;DIV class='", $H$10, "'&gt;")</f>
        <v>&lt;DIV class='DESCRIPTION'&gt;</v>
      </c>
      <c r="J13" s="1" t="s">
        <v>1</v>
      </c>
      <c r="K13" s="1" t="str">
        <f>CONCATENATE("&lt;DIV class='", $K$10, "'&gt;")</f>
        <v>&lt;DIV class='SHORT_DESCRIPTION'&gt;</v>
      </c>
      <c r="L13" s="1" t="str">
        <f ca="1">VLOOKUP(INT(RAND()*8), Sheet2!$H$14:$I$21, 2, FALSE)</f>
        <v>Words, words, words.</v>
      </c>
      <c r="M13" s="1" t="s">
        <v>1</v>
      </c>
      <c r="O13" s="1" t="str">
        <f>CONCATENATE("&lt;DIV class='", $O$10, "'&gt;")</f>
        <v>&lt;DIV class='PLANNED_END_DATE'&gt;</v>
      </c>
      <c r="P13" s="4" t="str">
        <f ca="1">IF(F13="Normal Change", $S13+(RAND()*10), "")</f>
        <v/>
      </c>
      <c r="Q13" s="1" t="s">
        <v>1</v>
      </c>
      <c r="R13" s="1" t="str">
        <f>CONCATENATE("&lt;DIV class='", $R$10, "'&gt;")</f>
        <v>&lt;DIV class='PLANNED_START_DATE'&gt;</v>
      </c>
      <c r="S13" s="3" t="str">
        <f ca="1">IF(F13="Normal Change", $A$2-(RAND()*10), "")</f>
        <v/>
      </c>
      <c r="T13" s="1" t="s">
        <v>1</v>
      </c>
      <c r="U13" s="1" t="str">
        <f>CONCATENATE("&lt;DIV class='", $U$10, "'&gt;")</f>
        <v>&lt;DIV class='REQUESTED_END_DATE'&gt;</v>
      </c>
      <c r="V13" s="4">
        <f t="shared" ref="V13:V21" ca="1" si="0">$Y13+(RAND()*10)</f>
        <v>43288.714720121585</v>
      </c>
      <c r="W13" s="1" t="s">
        <v>1</v>
      </c>
      <c r="X13" s="1" t="str">
        <f>CONCATENATE("&lt;DIV class='", $X$10, "'&gt;")</f>
        <v>&lt;DIV class='REQUESTED_START_DATE'&gt;</v>
      </c>
      <c r="Y13" s="3">
        <f t="shared" ref="Y13:Y43" ca="1" si="1">$A$2-(RAND()*10)</f>
        <v>43281.706910761102</v>
      </c>
      <c r="Z13" s="1" t="s">
        <v>1</v>
      </c>
      <c r="AA13" s="1" t="str">
        <f>CONCATENATE("&lt;DIV class='", $AA$10, "'&gt;")</f>
        <v>&lt;DIV class='REQUEST_NUMBER'&gt;</v>
      </c>
      <c r="AB13" s="1" t="s">
        <v>65</v>
      </c>
      <c r="AC13" s="1" t="s">
        <v>1</v>
      </c>
      <c r="AD13" s="1" t="str">
        <f>CONCATENATE("&lt;DIV class='", $AD$10, "'&gt;")</f>
        <v>&lt;DIV class='STATUS'&gt;</v>
      </c>
      <c r="AE13" s="1" t="str">
        <f ca="1">VLOOKUP(ROUND(RAND()*6, 0), Sheet2!$A$7:$B$12, 2)</f>
        <v>Pending Validation</v>
      </c>
      <c r="AF13" s="1" t="s">
        <v>1</v>
      </c>
      <c r="AH13" s="1" t="str">
        <f>CONCATENATE("&lt;DIV class='", $AH$10, "'&gt;")</f>
        <v>&lt;DIV class='REQUESTING_PERSON'&gt;</v>
      </c>
      <c r="AI13" s="1" t="str">
        <f ca="1">VLOOKUP((INT(RAND()*6)), Sheet2!$C$9:$D$14, 2, FALSE)</f>
        <v>The Cat</v>
      </c>
      <c r="AJ13" s="1" t="s">
        <v>1</v>
      </c>
      <c r="AK13" s="1" t="str">
        <f>CONCATENATE("&lt;DIV class='", $AK$10, "'&gt;")</f>
        <v>&lt;DIV class='SOLUTION_DATE'&gt;</v>
      </c>
      <c r="AL13" s="3" t="str">
        <f t="shared" ref="AL13:AL43" ca="1" si="2">IF(AE13="Closed", $A$2-(RAND()*10), "")</f>
        <v/>
      </c>
      <c r="AM13" s="1" t="s">
        <v>1</v>
      </c>
      <c r="AN13" s="1" t="str">
        <f>CONCATENATE("&lt;DIV class='", $AN$10, "'&gt;")</f>
        <v>&lt;DIV class='SERVICE_OWNER'&gt;</v>
      </c>
      <c r="AO13" s="1" t="str">
        <f ca="1">VLOOKUP(ROUND(RAND()*7, 0), Sheet2!$A$14:$B$19, 2)</f>
        <v>Utility Company Change Approvers</v>
      </c>
      <c r="AP13" s="1" t="s">
        <v>1</v>
      </c>
      <c r="AQ13" s="1" t="str">
        <f>CONCATENATE("&lt;DIV class='", $AQ$10, "'&gt;")</f>
        <v>&lt;DIV class='CLOSURE_CODE'&gt;</v>
      </c>
      <c r="AR13" s="1" t="str">
        <f ca="1">IF(AE13="Closed", VLOOKUP(ROUND(RAND()*6, 0), Sheet2!$C$1:$D$6, 2, FALSE), "")</f>
        <v/>
      </c>
      <c r="AS13" s="1" t="s">
        <v>1</v>
      </c>
      <c r="AT13" s="1" t="s">
        <v>1</v>
      </c>
    </row>
    <row r="14" spans="1:46">
      <c r="A14" s="1" t="str">
        <f>CONCATENATE("&lt;DIV class='", $A$6, "'&gt;")</f>
        <v>&lt;DIV class='changeRecord'&gt;</v>
      </c>
      <c r="B14" s="1" t="str">
        <f>CONCATENATE("&lt;DIV class='", $B$10, "'&gt;")</f>
        <v>&lt;DIV class='COMMENT'&gt;</v>
      </c>
      <c r="C14" s="2" t="str">
        <f ca="1">VLOOKUP(INT(RAND()*11), Sheet2!$H$1:$I$11, 2, FALSE)</f>
        <v>No Comment</v>
      </c>
      <c r="D14" s="1" t="s">
        <v>1</v>
      </c>
      <c r="E14" s="1" t="str">
        <f>CONCATENATE("&lt;DIV class='", $E$10, "'&gt;")</f>
        <v>&lt;DIV class='TYPE_OF_CHANGE'&gt;</v>
      </c>
      <c r="F14" s="1" t="str">
        <f ca="1">VLOOKUP(ROUND(RAND()*6, 0), Sheet2!$A$1:$B$5, 2)</f>
        <v>Normal Change</v>
      </c>
      <c r="G14" s="1" t="s">
        <v>1</v>
      </c>
      <c r="H14" s="1" t="str">
        <f>CONCATENATE("&lt;DIV class='", $H$10, "'&gt;")</f>
        <v>&lt;DIV class='DESCRIPTION'&gt;</v>
      </c>
      <c r="J14" s="1" t="s">
        <v>1</v>
      </c>
      <c r="K14" s="1" t="str">
        <f>CONCATENATE("&lt;DIV class='", $K$10, "'&gt;")</f>
        <v>&lt;DIV class='SHORT_DESCRIPTION'&gt;</v>
      </c>
      <c r="L14" s="1" t="str">
        <f ca="1">VLOOKUP(INT(RAND()*8), Sheet2!$H$14:$I$21, 2, FALSE)</f>
        <v>Long description.</v>
      </c>
      <c r="M14" s="1" t="s">
        <v>1</v>
      </c>
      <c r="O14" s="1" t="str">
        <f>CONCATENATE("&lt;DIV class='", $O$10, "'&gt;")</f>
        <v>&lt;DIV class='PLANNED_END_DATE'&gt;</v>
      </c>
      <c r="P14" s="4">
        <f ca="1">IF(F14="Normal Change", $S14+(RAND()*10), "")</f>
        <v>43292.937081545271</v>
      </c>
      <c r="Q14" s="1" t="s">
        <v>1</v>
      </c>
      <c r="R14" s="1" t="str">
        <f>CONCATENATE("&lt;DIV class='", $R$10, "'&gt;")</f>
        <v>&lt;DIV class='PLANNED_START_DATE'&gt;</v>
      </c>
      <c r="S14" s="3">
        <f ca="1">IF(F14="Normal Change", $A$2-(RAND()*10), "")</f>
        <v>43287.221840712213</v>
      </c>
      <c r="T14" s="1" t="s">
        <v>1</v>
      </c>
      <c r="U14" s="1" t="str">
        <f>CONCATENATE("&lt;DIV class='", $U$10, "'&gt;")</f>
        <v>&lt;DIV class='REQUESTED_END_DATE'&gt;</v>
      </c>
      <c r="V14" s="4">
        <f t="shared" ca="1" si="0"/>
        <v>43292.089300176303</v>
      </c>
      <c r="W14" s="1" t="s">
        <v>1</v>
      </c>
      <c r="X14" s="1" t="str">
        <f>CONCATENATE("&lt;DIV class='", $X$10, "'&gt;")</f>
        <v>&lt;DIV class='REQUESTED_START_DATE'&gt;</v>
      </c>
      <c r="Y14" s="3">
        <f t="shared" ca="1" si="1"/>
        <v>43284.58478971407</v>
      </c>
      <c r="Z14" s="1" t="s">
        <v>1</v>
      </c>
      <c r="AA14" s="1" t="str">
        <f>CONCATENATE("&lt;DIV class='", $AA$10, "'&gt;")</f>
        <v>&lt;DIV class='REQUEST_NUMBER'&gt;</v>
      </c>
      <c r="AB14" s="1" t="s">
        <v>66</v>
      </c>
      <c r="AC14" s="1" t="s">
        <v>1</v>
      </c>
      <c r="AD14" s="1" t="str">
        <f>CONCATENATE("&lt;DIV class='", $AD$10, "'&gt;")</f>
        <v>&lt;DIV class='STATUS'&gt;</v>
      </c>
      <c r="AE14" s="1" t="str">
        <f ca="1">VLOOKUP(ROUND(RAND()*6, 0), Sheet2!$A$7:$B$12, 2)</f>
        <v>In Progress</v>
      </c>
      <c r="AF14" s="1" t="s">
        <v>1</v>
      </c>
      <c r="AH14" s="1" t="str">
        <f>CONCATENATE("&lt;DIV class='", $AH$10, "'&gt;")</f>
        <v>&lt;DIV class='REQUESTING_PERSON'&gt;</v>
      </c>
      <c r="AI14" s="1" t="str">
        <f ca="1">VLOOKUP((INT(RAND()*6)), Sheet2!$C$9:$D$14, 2, FALSE)</f>
        <v>Unknown</v>
      </c>
      <c r="AJ14" s="1" t="s">
        <v>1</v>
      </c>
      <c r="AK14" s="1" t="str">
        <f>CONCATENATE("&lt;DIV class='", $AK$10, "'&gt;")</f>
        <v>&lt;DIV class='SOLUTION_DATE'&gt;</v>
      </c>
      <c r="AL14" s="3" t="str">
        <f t="shared" ca="1" si="2"/>
        <v/>
      </c>
      <c r="AM14" s="1" t="s">
        <v>1</v>
      </c>
      <c r="AN14" s="1" t="str">
        <f>CONCATENATE("&lt;DIV class='", $AN$10, "'&gt;")</f>
        <v>&lt;DIV class='SERVICE_OWNER'&gt;</v>
      </c>
      <c r="AO14" s="1" t="str">
        <f ca="1">VLOOKUP(ROUND(RAND()*7, 0), Sheet2!$A$14:$B$19, 2)</f>
        <v>Contractors and Vendors Change Approvers</v>
      </c>
      <c r="AP14" s="1" t="s">
        <v>1</v>
      </c>
      <c r="AQ14" s="1" t="str">
        <f>CONCATENATE("&lt;DIV class='", $AQ$10, "'&gt;")</f>
        <v>&lt;DIV class='CLOSURE_CODE'&gt;</v>
      </c>
      <c r="AR14" s="1" t="str">
        <f ca="1">IF(AE14="Closed", VLOOKUP(ROUND(RAND()*6, 0), Sheet2!$C$1:$D$6, 2, FALSE), "")</f>
        <v/>
      </c>
      <c r="AS14" s="1" t="s">
        <v>1</v>
      </c>
      <c r="AT14" s="1" t="s">
        <v>1</v>
      </c>
    </row>
    <row r="15" spans="1:46">
      <c r="A15" s="1" t="str">
        <f>CONCATENATE("&lt;DIV class='", $A$6, "'&gt;")</f>
        <v>&lt;DIV class='changeRecord'&gt;</v>
      </c>
      <c r="B15" s="1" t="str">
        <f>CONCATENATE("&lt;DIV class='", $B$10, "'&gt;")</f>
        <v>&lt;DIV class='COMMENT'&gt;</v>
      </c>
      <c r="C15" s="2" t="str">
        <f ca="1">VLOOKUP(INT(RAND()*11), Sheet2!$H$1:$I$11, 2, FALSE)</f>
        <v>I'll tell you after it's done.</v>
      </c>
      <c r="D15" s="1" t="s">
        <v>1</v>
      </c>
      <c r="E15" s="1" t="str">
        <f>CONCATENATE("&lt;DIV class='", $E$10, "'&gt;")</f>
        <v>&lt;DIV class='TYPE_OF_CHANGE'&gt;</v>
      </c>
      <c r="F15" s="1" t="str">
        <f ca="1">VLOOKUP(ROUND(RAND()*6, 0), Sheet2!$A$1:$B$5, 2)</f>
        <v>Normal Change</v>
      </c>
      <c r="G15" s="1" t="s">
        <v>1</v>
      </c>
      <c r="H15" s="1" t="str">
        <f>CONCATENATE("&lt;DIV class='", $H$10, "'&gt;")</f>
        <v>&lt;DIV class='DESCRIPTION'&gt;</v>
      </c>
      <c r="J15" s="1" t="s">
        <v>1</v>
      </c>
      <c r="K15" s="1" t="str">
        <f>CONCATENATE("&lt;DIV class='", $K$10, "'&gt;")</f>
        <v>&lt;DIV class='SHORT_DESCRIPTION'&gt;</v>
      </c>
      <c r="L15" s="1" t="str">
        <f ca="1">VLOOKUP(INT(RAND()*8), Sheet2!$H$14:$I$21, 2, FALSE)</f>
        <v>See other notes</v>
      </c>
      <c r="M15" s="1" t="s">
        <v>1</v>
      </c>
      <c r="O15" s="1" t="str">
        <f>CONCATENATE("&lt;DIV class='", $O$10, "'&gt;")</f>
        <v>&lt;DIV class='PLANNED_END_DATE'&gt;</v>
      </c>
      <c r="P15" s="4">
        <f ca="1">IF(F15="Normal Change", $S15+(RAND()*10), "")</f>
        <v>43293.103401807151</v>
      </c>
      <c r="Q15" s="1" t="s">
        <v>1</v>
      </c>
      <c r="R15" s="1" t="str">
        <f>CONCATENATE("&lt;DIV class='", $R$10, "'&gt;")</f>
        <v>&lt;DIV class='PLANNED_START_DATE'&gt;</v>
      </c>
      <c r="S15" s="3">
        <f ca="1">IF(F15="Normal Change", $A$2-(RAND()*10), "")</f>
        <v>43287.087441676536</v>
      </c>
      <c r="T15" s="1" t="s">
        <v>1</v>
      </c>
      <c r="U15" s="1" t="str">
        <f>CONCATENATE("&lt;DIV class='", $U$10, "'&gt;")</f>
        <v>&lt;DIV class='REQUESTED_END_DATE'&gt;</v>
      </c>
      <c r="V15" s="4">
        <f t="shared" ca="1" si="0"/>
        <v>43284.957594838954</v>
      </c>
      <c r="W15" s="1" t="s">
        <v>1</v>
      </c>
      <c r="X15" s="1" t="str">
        <f>CONCATENATE("&lt;DIV class='", $X$10, "'&gt;")</f>
        <v>&lt;DIV class='REQUESTED_START_DATE'&gt;</v>
      </c>
      <c r="Y15" s="3">
        <f t="shared" ca="1" si="1"/>
        <v>43282.052939386384</v>
      </c>
      <c r="Z15" s="1" t="s">
        <v>1</v>
      </c>
      <c r="AA15" s="1" t="str">
        <f>CONCATENATE("&lt;DIV class='", $AA$10, "'&gt;")</f>
        <v>&lt;DIV class='REQUEST_NUMBER'&gt;</v>
      </c>
      <c r="AB15" s="1" t="s">
        <v>67</v>
      </c>
      <c r="AC15" s="1" t="s">
        <v>1</v>
      </c>
      <c r="AD15" s="1" t="str">
        <f>CONCATENATE("&lt;DIV class='", $AD$10, "'&gt;")</f>
        <v>&lt;DIV class='STATUS'&gt;</v>
      </c>
      <c r="AE15" s="1" t="str">
        <f ca="1">VLOOKUP(ROUND(RAND()*6, 0), Sheet2!$A$7:$B$12, 2)</f>
        <v>Closed</v>
      </c>
      <c r="AF15" s="1" t="s">
        <v>1</v>
      </c>
      <c r="AH15" s="1" t="str">
        <f>CONCATENATE("&lt;DIV class='", $AH$10, "'&gt;")</f>
        <v>&lt;DIV class='REQUESTING_PERSON'&gt;</v>
      </c>
      <c r="AI15" s="1" t="str">
        <f ca="1">VLOOKUP((INT(RAND()*6)), Sheet2!$C$9:$D$14, 2, FALSE)</f>
        <v>Rogue Employee</v>
      </c>
      <c r="AJ15" s="1" t="s">
        <v>1</v>
      </c>
      <c r="AK15" s="1" t="str">
        <f>CONCATENATE("&lt;DIV class='", $AK$10, "'&gt;")</f>
        <v>&lt;DIV class='SOLUTION_DATE'&gt;</v>
      </c>
      <c r="AL15" s="3">
        <f t="shared" ca="1" si="2"/>
        <v>43282.074173971101</v>
      </c>
      <c r="AM15" s="1" t="s">
        <v>1</v>
      </c>
      <c r="AN15" s="1" t="str">
        <f>CONCATENATE("&lt;DIV class='", $AN$10, "'&gt;")</f>
        <v>&lt;DIV class='SERVICE_OWNER'&gt;</v>
      </c>
      <c r="AO15" s="1" t="str">
        <f ca="1">VLOOKUP(ROUND(RAND()*7, 0), Sheet2!$A$14:$B$19, 2)</f>
        <v>Other Change Approvers</v>
      </c>
      <c r="AP15" s="1" t="s">
        <v>1</v>
      </c>
      <c r="AQ15" s="1" t="str">
        <f>CONCATENATE("&lt;DIV class='", $AQ$10, "'&gt;")</f>
        <v>&lt;DIV class='CLOSURE_CODE'&gt;</v>
      </c>
      <c r="AR15" s="1" t="str">
        <f ca="1">IF(AE15="Closed", VLOOKUP(ROUND(RAND()*6, 0), Sheet2!$C$1:$D$6, 2, FALSE), "")</f>
        <v>Catastrophic Failure</v>
      </c>
      <c r="AS15" s="1" t="s">
        <v>1</v>
      </c>
      <c r="AT15" s="1" t="s">
        <v>1</v>
      </c>
    </row>
    <row r="16" spans="1:46">
      <c r="A16" s="1" t="str">
        <f>CONCATENATE("&lt;DIV class='", $A$6, "'&gt;")</f>
        <v>&lt;DIV class='changeRecord'&gt;</v>
      </c>
      <c r="B16" s="1" t="str">
        <f>CONCATENATE("&lt;DIV class='", $B$10, "'&gt;")</f>
        <v>&lt;DIV class='COMMENT'&gt;</v>
      </c>
      <c r="C16" s="2" t="str">
        <f ca="1">VLOOKUP(INT(RAND()*11), Sheet2!$H$1:$I$11, 2, FALSE)</f>
        <v>It's going to be MAJOR</v>
      </c>
      <c r="D16" s="1" t="s">
        <v>1</v>
      </c>
      <c r="E16" s="1" t="str">
        <f>CONCATENATE("&lt;DIV class='", $E$10, "'&gt;")</f>
        <v>&lt;DIV class='TYPE_OF_CHANGE'&gt;</v>
      </c>
      <c r="F16" s="1" t="str">
        <f ca="1">VLOOKUP(ROUND(RAND()*6, 0), Sheet2!$A$1:$B$5, 2)</f>
        <v>Normal Change</v>
      </c>
      <c r="G16" s="1" t="s">
        <v>1</v>
      </c>
      <c r="H16" s="1" t="str">
        <f>CONCATENATE("&lt;DIV class='", $H$10, "'&gt;")</f>
        <v>&lt;DIV class='DESCRIPTION'&gt;</v>
      </c>
      <c r="J16" s="1" t="s">
        <v>1</v>
      </c>
      <c r="K16" s="1" t="str">
        <f>CONCATENATE("&lt;DIV class='", $K$10, "'&gt;")</f>
        <v>&lt;DIV class='SHORT_DESCRIPTION'&gt;</v>
      </c>
      <c r="L16" s="1" t="str">
        <f ca="1">VLOOKUP(INT(RAND()*8), Sheet2!$H$14:$I$21, 2, FALSE)</f>
        <v>Does anyone even read this if all goes well?</v>
      </c>
      <c r="M16" s="1" t="s">
        <v>1</v>
      </c>
      <c r="O16" s="1" t="str">
        <f>CONCATENATE("&lt;DIV class='", $O$10, "'&gt;")</f>
        <v>&lt;DIV class='PLANNED_END_DATE'&gt;</v>
      </c>
      <c r="P16" s="4">
        <f ca="1">IF(F16="Normal Change", $S16+(RAND()*10), "")</f>
        <v>43280.893750299685</v>
      </c>
      <c r="Q16" s="1" t="s">
        <v>1</v>
      </c>
      <c r="R16" s="1" t="str">
        <f>CONCATENATE("&lt;DIV class='", $R$10, "'&gt;")</f>
        <v>&lt;DIV class='PLANNED_START_DATE'&gt;</v>
      </c>
      <c r="S16" s="3">
        <f ca="1">IF(F16="Normal Change", $A$2-(RAND()*10), "")</f>
        <v>43280.144949189918</v>
      </c>
      <c r="T16" s="1" t="s">
        <v>1</v>
      </c>
      <c r="U16" s="1" t="str">
        <f>CONCATENATE("&lt;DIV class='", $U$10, "'&gt;")</f>
        <v>&lt;DIV class='REQUESTED_END_DATE'&gt;</v>
      </c>
      <c r="V16" s="4">
        <f t="shared" ca="1" si="0"/>
        <v>43289.952659784321</v>
      </c>
      <c r="W16" s="1" t="s">
        <v>1</v>
      </c>
      <c r="X16" s="1" t="str">
        <f>CONCATENATE("&lt;DIV class='", $X$10, "'&gt;")</f>
        <v>&lt;DIV class='REQUESTED_START_DATE'&gt;</v>
      </c>
      <c r="Y16" s="3">
        <f t="shared" ca="1" si="1"/>
        <v>43285.542853550949</v>
      </c>
      <c r="Z16" s="1" t="s">
        <v>1</v>
      </c>
      <c r="AA16" s="1" t="str">
        <f>CONCATENATE("&lt;DIV class='", $AA$10, "'&gt;")</f>
        <v>&lt;DIV class='REQUEST_NUMBER'&gt;</v>
      </c>
      <c r="AB16" s="1" t="s">
        <v>68</v>
      </c>
      <c r="AC16" s="1" t="s">
        <v>1</v>
      </c>
      <c r="AD16" s="1" t="str">
        <f>CONCATENATE("&lt;DIV class='", $AD$10, "'&gt;")</f>
        <v>&lt;DIV class='STATUS'&gt;</v>
      </c>
      <c r="AE16" s="1" t="str">
        <f ca="1">VLOOKUP(ROUND(RAND()*6, 0), Sheet2!$A$7:$B$12, 2)</f>
        <v>In Progress</v>
      </c>
      <c r="AF16" s="1" t="s">
        <v>1</v>
      </c>
      <c r="AH16" s="1" t="str">
        <f>CONCATENATE("&lt;DIV class='", $AH$10, "'&gt;")</f>
        <v>&lt;DIV class='REQUESTING_PERSON'&gt;</v>
      </c>
      <c r="AI16" s="1" t="str">
        <f ca="1">VLOOKUP((INT(RAND()*6)), Sheet2!$C$9:$D$14, 2, FALSE)</f>
        <v>The Other Cat</v>
      </c>
      <c r="AJ16" s="1" t="s">
        <v>1</v>
      </c>
      <c r="AK16" s="1" t="str">
        <f>CONCATENATE("&lt;DIV class='", $AK$10, "'&gt;")</f>
        <v>&lt;DIV class='SOLUTION_DATE'&gt;</v>
      </c>
      <c r="AL16" s="3" t="str">
        <f t="shared" ca="1" si="2"/>
        <v/>
      </c>
      <c r="AM16" s="1" t="s">
        <v>1</v>
      </c>
      <c r="AN16" s="1" t="str">
        <f>CONCATENATE("&lt;DIV class='", $AN$10, "'&gt;")</f>
        <v>&lt;DIV class='SERVICE_OWNER'&gt;</v>
      </c>
      <c r="AO16" s="1" t="str">
        <f ca="1">VLOOKUP(ROUND(RAND()*7, 0), Sheet2!$A$14:$B$19, 2)</f>
        <v>Utility Company Change Approvers</v>
      </c>
      <c r="AP16" s="1" t="s">
        <v>1</v>
      </c>
      <c r="AQ16" s="1" t="str">
        <f>CONCATENATE("&lt;DIV class='", $AQ$10, "'&gt;")</f>
        <v>&lt;DIV class='CLOSURE_CODE'&gt;</v>
      </c>
      <c r="AR16" s="1" t="str">
        <f ca="1">IF(AE16="Closed", VLOOKUP(ROUND(RAND()*6, 0), Sheet2!$C$1:$D$6, 2, FALSE), "")</f>
        <v/>
      </c>
      <c r="AS16" s="1" t="s">
        <v>1</v>
      </c>
      <c r="AT16" s="1" t="s">
        <v>1</v>
      </c>
    </row>
    <row r="17" spans="1:47">
      <c r="A17" s="1" t="str">
        <f>CONCATENATE("&lt;DIV class='", $A$6, "'&gt;")</f>
        <v>&lt;DIV class='changeRecord'&gt;</v>
      </c>
      <c r="B17" s="1" t="str">
        <f>CONCATENATE("&lt;DIV class='", $B$10, "'&gt;")</f>
        <v>&lt;DIV class='COMMENT'&gt;</v>
      </c>
      <c r="C17" s="2" t="str">
        <f ca="1">VLOOKUP(INT(RAND()*11), Sheet2!$H$1:$I$11, 2, FALSE)</f>
        <v>I'll tell you after it's done.</v>
      </c>
      <c r="D17" s="1" t="s">
        <v>1</v>
      </c>
      <c r="E17" s="1" t="str">
        <f>CONCATENATE("&lt;DIV class='", $E$10, "'&gt;")</f>
        <v>&lt;DIV class='TYPE_OF_CHANGE'&gt;</v>
      </c>
      <c r="F17" s="1" t="str">
        <f ca="1">VLOOKUP(ROUND(RAND()*6, 0), Sheet2!$A$1:$B$5, 2)</f>
        <v>Latent Change</v>
      </c>
      <c r="G17" s="1" t="s">
        <v>1</v>
      </c>
      <c r="H17" s="1" t="str">
        <f>CONCATENATE("&lt;DIV class='", $H$10, "'&gt;")</f>
        <v>&lt;DIV class='DESCRIPTION'&gt;</v>
      </c>
      <c r="J17" s="1" t="s">
        <v>1</v>
      </c>
      <c r="K17" s="1" t="str">
        <f>CONCATENATE("&lt;DIV class='", $K$10, "'&gt;")</f>
        <v>&lt;DIV class='SHORT_DESCRIPTION'&gt;</v>
      </c>
      <c r="L17" s="1" t="str">
        <f ca="1">VLOOKUP(INT(RAND()*8), Sheet2!$H$14:$I$21, 2, FALSE)</f>
        <v>Does this system support ALL CAPS?</v>
      </c>
      <c r="M17" s="1" t="s">
        <v>1</v>
      </c>
      <c r="O17" s="1" t="str">
        <f>CONCATENATE("&lt;DIV class='", $O$10, "'&gt;")</f>
        <v>&lt;DIV class='PLANNED_END_DATE'&gt;</v>
      </c>
      <c r="P17" s="4" t="str">
        <f ca="1">IF(F17="Normal Change", $S17+(RAND()*10), "")</f>
        <v/>
      </c>
      <c r="Q17" s="1" t="s">
        <v>1</v>
      </c>
      <c r="R17" s="1" t="str">
        <f>CONCATENATE("&lt;DIV class='", $R$10, "'&gt;")</f>
        <v>&lt;DIV class='PLANNED_START_DATE'&gt;</v>
      </c>
      <c r="S17" s="3" t="str">
        <f ca="1">IF(F17="Normal Change", $A$2-(RAND()*10), "")</f>
        <v/>
      </c>
      <c r="T17" s="1" t="s">
        <v>1</v>
      </c>
      <c r="U17" s="1" t="str">
        <f>CONCATENATE("&lt;DIV class='", $U$10, "'&gt;")</f>
        <v>&lt;DIV class='REQUESTED_END_DATE'&gt;</v>
      </c>
      <c r="V17" s="4">
        <f t="shared" ca="1" si="0"/>
        <v>43288.038683629879</v>
      </c>
      <c r="W17" s="1" t="s">
        <v>1</v>
      </c>
      <c r="X17" s="1" t="str">
        <f>CONCATENATE("&lt;DIV class='", $X$10, "'&gt;")</f>
        <v>&lt;DIV class='REQUESTED_START_DATE'&gt;</v>
      </c>
      <c r="Y17" s="3">
        <f t="shared" ca="1" si="1"/>
        <v>43283.777059437081</v>
      </c>
      <c r="Z17" s="1" t="s">
        <v>1</v>
      </c>
      <c r="AA17" s="1" t="str">
        <f>CONCATENATE("&lt;DIV class='", $AA$10, "'&gt;")</f>
        <v>&lt;DIV class='REQUEST_NUMBER'&gt;</v>
      </c>
      <c r="AB17" s="1" t="s">
        <v>69</v>
      </c>
      <c r="AC17" s="1" t="s">
        <v>1</v>
      </c>
      <c r="AD17" s="1" t="str">
        <f>CONCATENATE("&lt;DIV class='", $AD$10, "'&gt;")</f>
        <v>&lt;DIV class='STATUS'&gt;</v>
      </c>
      <c r="AE17" s="1" t="str">
        <f ca="1">VLOOKUP(ROUND(RAND()*6, 0), Sheet2!$A$7:$B$12, 2)</f>
        <v>Pending Validation</v>
      </c>
      <c r="AF17" s="1" t="s">
        <v>1</v>
      </c>
      <c r="AH17" s="1" t="str">
        <f>CONCATENATE("&lt;DIV class='", $AH$10, "'&gt;")</f>
        <v>&lt;DIV class='REQUESTING_PERSON'&gt;</v>
      </c>
      <c r="AI17" s="1" t="str">
        <f ca="1">VLOOKUP((INT(RAND()*6)), Sheet2!$C$9:$D$14, 2, FALSE)</f>
        <v>The Other Cat</v>
      </c>
      <c r="AJ17" s="1" t="s">
        <v>1</v>
      </c>
      <c r="AK17" s="1" t="str">
        <f>CONCATENATE("&lt;DIV class='", $AK$10, "'&gt;")</f>
        <v>&lt;DIV class='SOLUTION_DATE'&gt;</v>
      </c>
      <c r="AL17" s="3" t="str">
        <f t="shared" ca="1" si="2"/>
        <v/>
      </c>
      <c r="AM17" s="1" t="s">
        <v>1</v>
      </c>
      <c r="AN17" s="1" t="str">
        <f>CONCATENATE("&lt;DIV class='", $AN$10, "'&gt;")</f>
        <v>&lt;DIV class='SERVICE_OWNER'&gt;</v>
      </c>
      <c r="AO17" s="1" t="str">
        <f ca="1">VLOOKUP(ROUND(RAND()*7, 0), Sheet2!$A$14:$B$19, 2)</f>
        <v>Other Change Approvers</v>
      </c>
      <c r="AP17" s="1" t="s">
        <v>1</v>
      </c>
      <c r="AQ17" s="1" t="str">
        <f>CONCATENATE("&lt;DIV class='", $AQ$10, "'&gt;")</f>
        <v>&lt;DIV class='CLOSURE_CODE'&gt;</v>
      </c>
      <c r="AR17" s="1" t="str">
        <f ca="1">IF(AE17="Closed", VLOOKUP(ROUND(RAND()*6, 0), Sheet2!$C$1:$D$6, 2, FALSE), "")</f>
        <v/>
      </c>
      <c r="AS17" s="1" t="s">
        <v>1</v>
      </c>
      <c r="AT17" s="1" t="s">
        <v>1</v>
      </c>
    </row>
    <row r="18" spans="1:47">
      <c r="A18" s="1" t="str">
        <f>CONCATENATE("&lt;DIV class='", $A$6, "'&gt;")</f>
        <v>&lt;DIV class='changeRecord'&gt;</v>
      </c>
      <c r="B18" s="1" t="str">
        <f>CONCATENATE("&lt;DIV class='", $B$10, "'&gt;")</f>
        <v>&lt;DIV class='COMMENT'&gt;</v>
      </c>
      <c r="C18" s="2" t="str">
        <f ca="1">VLOOKUP(INT(RAND()*11), Sheet2!$H$1:$I$11, 2, FALSE)</f>
        <v>Power cycle the building</v>
      </c>
      <c r="D18" s="1" t="s">
        <v>1</v>
      </c>
      <c r="E18" s="1" t="str">
        <f>CONCATENATE("&lt;DIV class='", $E$10, "'&gt;")</f>
        <v>&lt;DIV class='TYPE_OF_CHANGE'&gt;</v>
      </c>
      <c r="F18" s="1" t="str">
        <f ca="1">VLOOKUP(ROUND(RAND()*6, 0), Sheet2!$A$1:$B$5, 2)</f>
        <v>Emergency Change</v>
      </c>
      <c r="G18" s="1" t="s">
        <v>1</v>
      </c>
      <c r="H18" s="1" t="str">
        <f>CONCATENATE("&lt;DIV class='", $H$10, "'&gt;")</f>
        <v>&lt;DIV class='DESCRIPTION'&gt;</v>
      </c>
      <c r="J18" s="1" t="s">
        <v>1</v>
      </c>
      <c r="K18" s="1" t="str">
        <f>CONCATENATE("&lt;DIV class='", $K$10, "'&gt;")</f>
        <v>&lt;DIV class='SHORT_DESCRIPTION'&gt;</v>
      </c>
      <c r="L18" s="1" t="str">
        <f ca="1">VLOOKUP(INT(RAND()*8), Sheet2!$H$14:$I$21, 2, FALSE)</f>
        <v>…short description. Haha</v>
      </c>
      <c r="M18" s="1" t="s">
        <v>1</v>
      </c>
      <c r="O18" s="1" t="str">
        <f>CONCATENATE("&lt;DIV class='", $O$10, "'&gt;")</f>
        <v>&lt;DIV class='PLANNED_END_DATE'&gt;</v>
      </c>
      <c r="P18" s="4" t="str">
        <f ca="1">IF(F18="Normal Change", $S18+(RAND()*10), "")</f>
        <v/>
      </c>
      <c r="Q18" s="1" t="s">
        <v>1</v>
      </c>
      <c r="R18" s="1" t="str">
        <f>CONCATENATE("&lt;DIV class='", $R$10, "'&gt;")</f>
        <v>&lt;DIV class='PLANNED_START_DATE'&gt;</v>
      </c>
      <c r="S18" s="3" t="str">
        <f ca="1">IF(F18="Normal Change", $A$2-(RAND()*10), "")</f>
        <v/>
      </c>
      <c r="T18" s="1" t="s">
        <v>1</v>
      </c>
      <c r="U18" s="1" t="str">
        <f>CONCATENATE("&lt;DIV class='", $U$10, "'&gt;")</f>
        <v>&lt;DIV class='REQUESTED_END_DATE'&gt;</v>
      </c>
      <c r="V18" s="4">
        <f t="shared" ca="1" si="0"/>
        <v>43294.209773771763</v>
      </c>
      <c r="W18" s="1" t="s">
        <v>1</v>
      </c>
      <c r="X18" s="1" t="str">
        <f>CONCATENATE("&lt;DIV class='", $X$10, "'&gt;")</f>
        <v>&lt;DIV class='REQUESTED_START_DATE'&gt;</v>
      </c>
      <c r="Y18" s="3">
        <f t="shared" ca="1" si="1"/>
        <v>43286.839258296604</v>
      </c>
      <c r="Z18" s="1" t="s">
        <v>1</v>
      </c>
      <c r="AA18" s="1" t="str">
        <f>CONCATENATE("&lt;DIV class='", $AA$10, "'&gt;")</f>
        <v>&lt;DIV class='REQUEST_NUMBER'&gt;</v>
      </c>
      <c r="AB18" s="1" t="s">
        <v>70</v>
      </c>
      <c r="AC18" s="1" t="s">
        <v>1</v>
      </c>
      <c r="AD18" s="1" t="str">
        <f>CONCATENATE("&lt;DIV class='", $AD$10, "'&gt;")</f>
        <v>&lt;DIV class='STATUS'&gt;</v>
      </c>
      <c r="AE18" s="1" t="str">
        <f ca="1">VLOOKUP(ROUND(RAND()*6, 0), Sheet2!$A$7:$B$12, 2)</f>
        <v>On Hold</v>
      </c>
      <c r="AF18" s="1" t="s">
        <v>1</v>
      </c>
      <c r="AH18" s="1" t="str">
        <f>CONCATENATE("&lt;DIV class='", $AH$10, "'&gt;")</f>
        <v>&lt;DIV class='REQUESTING_PERSON'&gt;</v>
      </c>
      <c r="AI18" s="1" t="str">
        <f ca="1">VLOOKUP((INT(RAND()*6)), Sheet2!$C$9:$D$14, 2, FALSE)</f>
        <v>The Other Cat</v>
      </c>
      <c r="AJ18" s="1" t="s">
        <v>1</v>
      </c>
      <c r="AK18" s="1" t="str">
        <f>CONCATENATE("&lt;DIV class='", $AK$10, "'&gt;")</f>
        <v>&lt;DIV class='SOLUTION_DATE'&gt;</v>
      </c>
      <c r="AL18" s="3" t="str">
        <f t="shared" ca="1" si="2"/>
        <v/>
      </c>
      <c r="AM18" s="1" t="s">
        <v>1</v>
      </c>
      <c r="AN18" s="1" t="str">
        <f>CONCATENATE("&lt;DIV class='", $AN$10, "'&gt;")</f>
        <v>&lt;DIV class='SERVICE_OWNER'&gt;</v>
      </c>
      <c r="AO18" s="1" t="str">
        <f ca="1">VLOOKUP(ROUND(RAND()*7, 0), Sheet2!$A$14:$B$19, 2)</f>
        <v>Other Change Approvers</v>
      </c>
      <c r="AP18" s="1" t="s">
        <v>1</v>
      </c>
      <c r="AQ18" s="1" t="str">
        <f>CONCATENATE("&lt;DIV class='", $AQ$10, "'&gt;")</f>
        <v>&lt;DIV class='CLOSURE_CODE'&gt;</v>
      </c>
      <c r="AR18" s="1" t="str">
        <f ca="1">IF(AE18="Closed", VLOOKUP(ROUND(RAND()*6, 0), Sheet2!$C$1:$D$6, 2, FALSE), "")</f>
        <v/>
      </c>
      <c r="AS18" s="1" t="s">
        <v>1</v>
      </c>
      <c r="AT18" s="1" t="s">
        <v>1</v>
      </c>
    </row>
    <row r="19" spans="1:47">
      <c r="A19" s="1" t="str">
        <f>CONCATENATE("&lt;DIV class='", $A$6, "'&gt;")</f>
        <v>&lt;DIV class='changeRecord'&gt;</v>
      </c>
      <c r="B19" s="1" t="str">
        <f>CONCATENATE("&lt;DIV class='", $B$10, "'&gt;")</f>
        <v>&lt;DIV class='COMMENT'&gt;</v>
      </c>
      <c r="C19" s="2" t="str">
        <f ca="1">VLOOKUP(INT(RAND()*11), Sheet2!$H$1:$I$11, 2, FALSE)</f>
        <v>Going forward, there will be free pizza tomorrow.</v>
      </c>
      <c r="D19" s="1" t="s">
        <v>1</v>
      </c>
      <c r="E19" s="1" t="str">
        <f>CONCATENATE("&lt;DIV class='", $E$10, "'&gt;")</f>
        <v>&lt;DIV class='TYPE_OF_CHANGE'&gt;</v>
      </c>
      <c r="F19" s="1" t="str">
        <f ca="1">VLOOKUP(ROUND(RAND()*6, 0), Sheet2!$A$1:$B$5, 2)</f>
        <v>Standard Change</v>
      </c>
      <c r="G19" s="1" t="s">
        <v>1</v>
      </c>
      <c r="H19" s="1" t="str">
        <f>CONCATENATE("&lt;DIV class='", $H$10, "'&gt;")</f>
        <v>&lt;DIV class='DESCRIPTION'&gt;</v>
      </c>
      <c r="J19" s="1" t="s">
        <v>1</v>
      </c>
      <c r="K19" s="1" t="str">
        <f>CONCATENATE("&lt;DIV class='", $K$10, "'&gt;")</f>
        <v>&lt;DIV class='SHORT_DESCRIPTION'&gt;</v>
      </c>
      <c r="L19" s="1" t="str">
        <f ca="1">VLOOKUP(INT(RAND()*8), Sheet2!$H$14:$I$21, 2, FALSE)</f>
        <v>…short description. Haha</v>
      </c>
      <c r="M19" s="1" t="s">
        <v>1</v>
      </c>
      <c r="O19" s="1" t="str">
        <f>CONCATENATE("&lt;DIV class='", $O$10, "'&gt;")</f>
        <v>&lt;DIV class='PLANNED_END_DATE'&gt;</v>
      </c>
      <c r="P19" s="4" t="str">
        <f ca="1">IF(F19="Normal Change", $S19+(RAND()*10), "")</f>
        <v/>
      </c>
      <c r="Q19" s="1" t="s">
        <v>1</v>
      </c>
      <c r="R19" s="1" t="str">
        <f>CONCATENATE("&lt;DIV class='", $R$10, "'&gt;")</f>
        <v>&lt;DIV class='PLANNED_START_DATE'&gt;</v>
      </c>
      <c r="S19" s="3" t="str">
        <f ca="1">IF(F19="Normal Change", $A$2-(RAND()*10), "")</f>
        <v/>
      </c>
      <c r="T19" s="1" t="s">
        <v>1</v>
      </c>
      <c r="U19" s="1" t="str">
        <f>CONCATENATE("&lt;DIV class='", $U$10, "'&gt;")</f>
        <v>&lt;DIV class='REQUESTED_END_DATE'&gt;</v>
      </c>
      <c r="V19" s="4">
        <f t="shared" ca="1" si="0"/>
        <v>43294.744538798281</v>
      </c>
      <c r="W19" s="1" t="s">
        <v>1</v>
      </c>
      <c r="X19" s="1" t="str">
        <f>CONCATENATE("&lt;DIV class='", $X$10, "'&gt;")</f>
        <v>&lt;DIV class='REQUESTED_START_DATE'&gt;</v>
      </c>
      <c r="Y19" s="3">
        <f t="shared" ca="1" si="1"/>
        <v>43286.359245036874</v>
      </c>
      <c r="Z19" s="1" t="s">
        <v>1</v>
      </c>
      <c r="AA19" s="1" t="str">
        <f>CONCATENATE("&lt;DIV class='", $AA$10, "'&gt;")</f>
        <v>&lt;DIV class='REQUEST_NUMBER'&gt;</v>
      </c>
      <c r="AB19" s="1" t="s">
        <v>71</v>
      </c>
      <c r="AC19" s="1" t="s">
        <v>1</v>
      </c>
      <c r="AD19" s="1" t="str">
        <f>CONCATENATE("&lt;DIV class='", $AD$10, "'&gt;")</f>
        <v>&lt;DIV class='STATUS'&gt;</v>
      </c>
      <c r="AE19" s="1" t="str">
        <f ca="1">VLOOKUP(ROUND(RAND()*6, 0), Sheet2!$A$7:$B$12, 2)</f>
        <v>Awaiting Additional Information</v>
      </c>
      <c r="AF19" s="1" t="s">
        <v>1</v>
      </c>
      <c r="AH19" s="1" t="str">
        <f>CONCATENATE("&lt;DIV class='", $AH$10, "'&gt;")</f>
        <v>&lt;DIV class='REQUESTING_PERSON'&gt;</v>
      </c>
      <c r="AI19" s="1" t="str">
        <f ca="1">VLOOKUP((INT(RAND()*6)), Sheet2!$C$9:$D$14, 2, FALSE)</f>
        <v>Responsible Employee</v>
      </c>
      <c r="AJ19" s="1" t="s">
        <v>1</v>
      </c>
      <c r="AK19" s="1" t="str">
        <f>CONCATENATE("&lt;DIV class='", $AK$10, "'&gt;")</f>
        <v>&lt;DIV class='SOLUTION_DATE'&gt;</v>
      </c>
      <c r="AL19" s="3" t="str">
        <f t="shared" ca="1" si="2"/>
        <v/>
      </c>
      <c r="AM19" s="1" t="s">
        <v>1</v>
      </c>
      <c r="AN19" s="1" t="str">
        <f>CONCATENATE("&lt;DIV class='", $AN$10, "'&gt;")</f>
        <v>&lt;DIV class='SERVICE_OWNER'&gt;</v>
      </c>
      <c r="AO19" s="1" t="str">
        <f ca="1">VLOOKUP(ROUND(RAND()*7, 0), Sheet2!$A$14:$B$19, 2)</f>
        <v>Contractors and Vendors Change Approvers</v>
      </c>
      <c r="AP19" s="1" t="s">
        <v>1</v>
      </c>
      <c r="AQ19" s="1" t="str">
        <f>CONCATENATE("&lt;DIV class='", $AQ$10, "'&gt;")</f>
        <v>&lt;DIV class='CLOSURE_CODE'&gt;</v>
      </c>
      <c r="AR19" s="1" t="str">
        <f ca="1">IF(AE19="Closed", VLOOKUP(ROUND(RAND()*6, 0), Sheet2!$C$1:$D$6, 2, FALSE), "")</f>
        <v/>
      </c>
      <c r="AS19" s="1" t="s">
        <v>1</v>
      </c>
      <c r="AT19" s="1" t="s">
        <v>1</v>
      </c>
    </row>
    <row r="20" spans="1:47">
      <c r="A20" s="1" t="str">
        <f>CONCATENATE("&lt;DIV class='", $A$6, "'&gt;")</f>
        <v>&lt;DIV class='changeRecord'&gt;</v>
      </c>
      <c r="B20" s="1" t="str">
        <f>CONCATENATE("&lt;DIV class='", $B$10, "'&gt;")</f>
        <v>&lt;DIV class='COMMENT'&gt;</v>
      </c>
      <c r="C20" s="2" t="str">
        <f ca="1">VLOOKUP(INT(RAND()*11), Sheet2!$H$1:$I$11, 2, FALSE)</f>
        <v>… not volunteering evidence</v>
      </c>
      <c r="D20" s="1" t="s">
        <v>1</v>
      </c>
      <c r="E20" s="1" t="str">
        <f>CONCATENATE("&lt;DIV class='", $E$10, "'&gt;")</f>
        <v>&lt;DIV class='TYPE_OF_CHANGE'&gt;</v>
      </c>
      <c r="F20" s="1" t="str">
        <f ca="1">VLOOKUP(ROUND(RAND()*6, 0), Sheet2!$A$1:$B$5, 2)</f>
        <v>Latent Change</v>
      </c>
      <c r="G20" s="1" t="s">
        <v>1</v>
      </c>
      <c r="H20" s="1" t="str">
        <f>CONCATENATE("&lt;DIV class='", $H$10, "'&gt;")</f>
        <v>&lt;DIV class='DESCRIPTION'&gt;</v>
      </c>
      <c r="J20" s="1" t="s">
        <v>1</v>
      </c>
      <c r="K20" s="1" t="str">
        <f>CONCATENATE("&lt;DIV class='", $K$10, "'&gt;")</f>
        <v>&lt;DIV class='SHORT_DESCRIPTION'&gt;</v>
      </c>
      <c r="L20" s="1" t="str">
        <f ca="1">VLOOKUP(INT(RAND()*8), Sheet2!$H$14:$I$21, 2, FALSE)</f>
        <v>Too many words for this tiny textbox</v>
      </c>
      <c r="M20" s="1" t="s">
        <v>1</v>
      </c>
      <c r="O20" s="1" t="str">
        <f>CONCATENATE("&lt;DIV class='", $O$10, "'&gt;")</f>
        <v>&lt;DIV class='PLANNED_END_DATE'&gt;</v>
      </c>
      <c r="P20" s="4" t="str">
        <f ca="1">IF(F20="Normal Change", $S20+(RAND()*10), "")</f>
        <v/>
      </c>
      <c r="Q20" s="1" t="s">
        <v>1</v>
      </c>
      <c r="R20" s="1" t="str">
        <f>CONCATENATE("&lt;DIV class='", $R$10, "'&gt;")</f>
        <v>&lt;DIV class='PLANNED_START_DATE'&gt;</v>
      </c>
      <c r="S20" s="3" t="str">
        <f ca="1">IF(F20="Normal Change", $A$2-(RAND()*10), "")</f>
        <v/>
      </c>
      <c r="T20" s="1" t="s">
        <v>1</v>
      </c>
      <c r="U20" s="1" t="str">
        <f>CONCATENATE("&lt;DIV class='", $U$10, "'&gt;")</f>
        <v>&lt;DIV class='REQUESTED_END_DATE'&gt;</v>
      </c>
      <c r="V20" s="4">
        <f t="shared" ca="1" si="0"/>
        <v>43285.347106050576</v>
      </c>
      <c r="W20" s="1" t="s">
        <v>1</v>
      </c>
      <c r="X20" s="1" t="str">
        <f>CONCATENATE("&lt;DIV class='", $X$10, "'&gt;")</f>
        <v>&lt;DIV class='REQUESTED_START_DATE'&gt;</v>
      </c>
      <c r="Y20" s="3">
        <f t="shared" ca="1" si="1"/>
        <v>43281.270039556301</v>
      </c>
      <c r="Z20" s="1" t="s">
        <v>1</v>
      </c>
      <c r="AA20" s="1" t="str">
        <f>CONCATENATE("&lt;DIV class='", $AA$10, "'&gt;")</f>
        <v>&lt;DIV class='REQUEST_NUMBER'&gt;</v>
      </c>
      <c r="AB20" s="1" t="s">
        <v>72</v>
      </c>
      <c r="AC20" s="1" t="s">
        <v>1</v>
      </c>
      <c r="AD20" s="1" t="str">
        <f>CONCATENATE("&lt;DIV class='", $AD$10, "'&gt;")</f>
        <v>&lt;DIV class='STATUS'&gt;</v>
      </c>
      <c r="AE20" s="1" t="str">
        <f ca="1">VLOOKUP(ROUND(RAND()*6, 0), Sheet2!$A$7:$B$12, 2)</f>
        <v>Pending Validation</v>
      </c>
      <c r="AF20" s="1" t="s">
        <v>1</v>
      </c>
      <c r="AH20" s="1" t="str">
        <f>CONCATENATE("&lt;DIV class='", $AH$10, "'&gt;")</f>
        <v>&lt;DIV class='REQUESTING_PERSON'&gt;</v>
      </c>
      <c r="AI20" s="1" t="str">
        <f ca="1">VLOOKUP((INT(RAND()*6)), Sheet2!$C$9:$D$14, 2, FALSE)</f>
        <v>Responsible Employee</v>
      </c>
      <c r="AJ20" s="1" t="s">
        <v>1</v>
      </c>
      <c r="AK20" s="1" t="str">
        <f>CONCATENATE("&lt;DIV class='", $AK$10, "'&gt;")</f>
        <v>&lt;DIV class='SOLUTION_DATE'&gt;</v>
      </c>
      <c r="AL20" s="3" t="str">
        <f t="shared" ca="1" si="2"/>
        <v/>
      </c>
      <c r="AM20" s="1" t="s">
        <v>1</v>
      </c>
      <c r="AN20" s="1" t="str">
        <f>CONCATENATE("&lt;DIV class='", $AN$10, "'&gt;")</f>
        <v>&lt;DIV class='SERVICE_OWNER'&gt;</v>
      </c>
      <c r="AO20" s="1" t="str">
        <f ca="1">VLOOKUP(ROUND(RAND()*7, 0), Sheet2!$A$14:$B$19, 2)</f>
        <v>Utility Company Change Approvers</v>
      </c>
      <c r="AP20" s="1" t="s">
        <v>1</v>
      </c>
      <c r="AQ20" s="1" t="str">
        <f>CONCATENATE("&lt;DIV class='", $AQ$10, "'&gt;")</f>
        <v>&lt;DIV class='CLOSURE_CODE'&gt;</v>
      </c>
      <c r="AR20" s="1" t="str">
        <f ca="1">IF(AE20="Closed", VLOOKUP(ROUND(RAND()*6, 0), Sheet2!$C$1:$D$6, 2, FALSE), "")</f>
        <v/>
      </c>
      <c r="AS20" s="1" t="s">
        <v>1</v>
      </c>
      <c r="AT20" s="1" t="s">
        <v>1</v>
      </c>
    </row>
    <row r="21" spans="1:47">
      <c r="A21" s="1" t="str">
        <f>CONCATENATE("&lt;DIV class='", $A$6, "'&gt;")</f>
        <v>&lt;DIV class='changeRecord'&gt;</v>
      </c>
      <c r="B21" s="1" t="str">
        <f>CONCATENATE("&lt;DIV class='", $B$10, "'&gt;")</f>
        <v>&lt;DIV class='COMMENT'&gt;</v>
      </c>
      <c r="C21" s="2" t="str">
        <f ca="1">VLOOKUP(INT(RAND()*11), Sheet2!$H$1:$I$11, 2, FALSE)</f>
        <v>Twisting wires, and/or swinging hammers</v>
      </c>
      <c r="D21" s="1" t="s">
        <v>1</v>
      </c>
      <c r="E21" s="1" t="str">
        <f>CONCATENATE("&lt;DIV class='", $E$10, "'&gt;")</f>
        <v>&lt;DIV class='TYPE_OF_CHANGE'&gt;</v>
      </c>
      <c r="F21" s="1" t="str">
        <f ca="1">VLOOKUP(ROUND(RAND()*6, 0), Sheet2!$A$1:$B$5, 2)</f>
        <v>Emergency Change</v>
      </c>
      <c r="G21" s="1" t="s">
        <v>1</v>
      </c>
      <c r="H21" s="1" t="str">
        <f>CONCATENATE("&lt;DIV class='", $H$10, "'&gt;")</f>
        <v>&lt;DIV class='DESCRIPTION'&gt;</v>
      </c>
      <c r="J21" s="1" t="s">
        <v>1</v>
      </c>
      <c r="K21" s="1" t="str">
        <f>CONCATENATE("&lt;DIV class='", $K$10, "'&gt;")</f>
        <v>&lt;DIV class='SHORT_DESCRIPTION'&gt;</v>
      </c>
      <c r="L21" s="1" t="str">
        <f ca="1">VLOOKUP(INT(RAND()*8), Sheet2!$H$14:$I$21, 2, FALSE)</f>
        <v>Long description.</v>
      </c>
      <c r="M21" s="1" t="s">
        <v>1</v>
      </c>
      <c r="O21" s="1" t="str">
        <f>CONCATENATE("&lt;DIV class='", $O$10, "'&gt;")</f>
        <v>&lt;DIV class='PLANNED_END_DATE'&gt;</v>
      </c>
      <c r="P21" s="4" t="str">
        <f ca="1">IF(F21="Normal Change", $S21+(RAND()*10), "")</f>
        <v/>
      </c>
      <c r="Q21" s="1" t="s">
        <v>1</v>
      </c>
      <c r="R21" s="1" t="str">
        <f>CONCATENATE("&lt;DIV class='", $R$10, "'&gt;")</f>
        <v>&lt;DIV class='PLANNED_START_DATE'&gt;</v>
      </c>
      <c r="S21" s="3" t="str">
        <f ca="1">IF(F21="Normal Change", $A$2-(RAND()*10), "")</f>
        <v/>
      </c>
      <c r="T21" s="1" t="s">
        <v>1</v>
      </c>
      <c r="U21" s="1" t="str">
        <f>CONCATENATE("&lt;DIV class='", $U$10, "'&gt;")</f>
        <v>&lt;DIV class='REQUESTED_END_DATE'&gt;</v>
      </c>
      <c r="V21" s="4">
        <f t="shared" ca="1" si="0"/>
        <v>43287.744413316635</v>
      </c>
      <c r="W21" s="1" t="s">
        <v>1</v>
      </c>
      <c r="X21" s="1" t="str">
        <f>CONCATENATE("&lt;DIV class='", $X$10, "'&gt;")</f>
        <v>&lt;DIV class='REQUESTED_START_DATE'&gt;</v>
      </c>
      <c r="Y21" s="3">
        <f t="shared" ca="1" si="1"/>
        <v>43287.091094205738</v>
      </c>
      <c r="Z21" s="1" t="s">
        <v>1</v>
      </c>
      <c r="AA21" s="1" t="str">
        <f>CONCATENATE("&lt;DIV class='", $AA$10, "'&gt;")</f>
        <v>&lt;DIV class='REQUEST_NUMBER'&gt;</v>
      </c>
      <c r="AB21" s="1" t="s">
        <v>73</v>
      </c>
      <c r="AC21" s="1" t="s">
        <v>1</v>
      </c>
      <c r="AD21" s="1" t="str">
        <f>CONCATENATE("&lt;DIV class='", $AD$10, "'&gt;")</f>
        <v>&lt;DIV class='STATUS'&gt;</v>
      </c>
      <c r="AE21" s="1" t="str">
        <f ca="1">VLOOKUP(ROUND(RAND()*6, 0), Sheet2!$A$7:$B$12, 2)</f>
        <v>In Progress</v>
      </c>
      <c r="AF21" s="1" t="s">
        <v>1</v>
      </c>
      <c r="AH21" s="1" t="str">
        <f>CONCATENATE("&lt;DIV class='", $AH$10, "'&gt;")</f>
        <v>&lt;DIV class='REQUESTING_PERSON'&gt;</v>
      </c>
      <c r="AI21" s="1" t="str">
        <f ca="1">VLOOKUP((INT(RAND()*6)), Sheet2!$C$9:$D$14, 2, FALSE)</f>
        <v>Unknown</v>
      </c>
      <c r="AJ21" s="1" t="s">
        <v>1</v>
      </c>
      <c r="AK21" s="1" t="str">
        <f>CONCATENATE("&lt;DIV class='", $AK$10, "'&gt;")</f>
        <v>&lt;DIV class='SOLUTION_DATE'&gt;</v>
      </c>
      <c r="AL21" s="3" t="str">
        <f t="shared" ca="1" si="2"/>
        <v/>
      </c>
      <c r="AM21" s="1" t="s">
        <v>1</v>
      </c>
      <c r="AN21" s="1" t="str">
        <f>CONCATENATE("&lt;DIV class='", $AN$10, "'&gt;")</f>
        <v>&lt;DIV class='SERVICE_OWNER'&gt;</v>
      </c>
      <c r="AO21" s="1" t="str">
        <f ca="1">VLOOKUP(ROUND(RAND()*7, 0), Sheet2!$A$14:$B$19, 2)</f>
        <v>Facilities Change Approvers</v>
      </c>
      <c r="AP21" s="1" t="s">
        <v>1</v>
      </c>
      <c r="AQ21" s="1" t="str">
        <f>CONCATENATE("&lt;DIV class='", $AQ$10, "'&gt;")</f>
        <v>&lt;DIV class='CLOSURE_CODE'&gt;</v>
      </c>
      <c r="AR21" s="1" t="str">
        <f ca="1">IF(AE21="Closed", VLOOKUP(ROUND(RAND()*6, 0), Sheet2!$C$1:$D$6, 2, FALSE), "")</f>
        <v/>
      </c>
      <c r="AS21" s="1" t="s">
        <v>1</v>
      </c>
      <c r="AT21" s="1" t="s">
        <v>1</v>
      </c>
      <c r="AU21" s="1" t="s">
        <v>1</v>
      </c>
    </row>
    <row r="22" spans="1:47">
      <c r="A22" s="1" t="s">
        <v>15</v>
      </c>
      <c r="C22" s="2"/>
      <c r="P22" s="4"/>
      <c r="S22" s="3"/>
      <c r="V22" s="4"/>
      <c r="Y22" s="3"/>
      <c r="AL22" s="3"/>
    </row>
    <row r="23" spans="1:47">
      <c r="A23" s="1" t="str">
        <f>CONCATENATE("&lt;DIV class='", $A$6, "'&gt;")</f>
        <v>&lt;DIV class='changeRecord'&gt;</v>
      </c>
      <c r="B23" s="1" t="str">
        <f t="shared" ref="B23:B32" si="3">CONCATENATE("&lt;DIV class='", $B$10, "'&gt;")</f>
        <v>&lt;DIV class='COMMENT'&gt;</v>
      </c>
      <c r="C23" s="2" t="str">
        <f ca="1">VLOOKUP(INT(RAND()*11), Sheet2!$H$1:$I$11, 2, FALSE)</f>
        <v>Network upgrade</v>
      </c>
      <c r="D23" s="1" t="s">
        <v>1</v>
      </c>
      <c r="E23" s="1" t="str">
        <f t="shared" ref="E23:E32" si="4">CONCATENATE("&lt;DIV class='", $E$10, "'&gt;")</f>
        <v>&lt;DIV class='TYPE_OF_CHANGE'&gt;</v>
      </c>
      <c r="F23" s="1" t="str">
        <f ca="1">VLOOKUP(ROUND(RAND()*6, 0), Sheet2!$A$1:$B$5, 2)</f>
        <v>Standard Change</v>
      </c>
      <c r="G23" s="1" t="s">
        <v>1</v>
      </c>
      <c r="H23" s="1" t="str">
        <f>CONCATENATE("&lt;DIV class='", $H$10, "'&gt;")</f>
        <v>&lt;DIV class='DESCRIPTION'&gt;</v>
      </c>
      <c r="J23" s="1" t="s">
        <v>1</v>
      </c>
      <c r="K23" s="1" t="str">
        <f>CONCATENATE("&lt;DIV class='", $K$10, "'&gt;")</f>
        <v>&lt;DIV class='SHORT_DESCRIPTION'&gt;</v>
      </c>
      <c r="L23" s="1" t="str">
        <f ca="1">VLOOKUP(INT(RAND()*8), Sheet2!$H$14:$I$21, 2, FALSE)</f>
        <v>You're pretty smart, j/k. Why don't you condense my huge idea into your tiny headspace?</v>
      </c>
      <c r="M23" s="1" t="s">
        <v>1</v>
      </c>
      <c r="O23" s="1" t="str">
        <f>CONCATENATE("&lt;DIV class='", $O$10, "'&gt;")</f>
        <v>&lt;DIV class='PLANNED_END_DATE'&gt;</v>
      </c>
      <c r="P23" s="4" t="str">
        <f ca="1">IF(F23="Normal Change", $S23+(RAND()*10), "")</f>
        <v/>
      </c>
      <c r="Q23" s="1" t="s">
        <v>1</v>
      </c>
      <c r="R23" s="1" t="str">
        <f>CONCATENATE("&lt;DIV class='", $R$10, "'&gt;")</f>
        <v>&lt;DIV class='PLANNED_START_DATE'&gt;</v>
      </c>
      <c r="S23" s="3" t="str">
        <f ca="1">IF(F23="Normal Change", $A$2-(RAND()*10), "")</f>
        <v/>
      </c>
      <c r="T23" s="1" t="s">
        <v>1</v>
      </c>
      <c r="U23" s="1" t="str">
        <f>CONCATENATE("&lt;DIV class='", $U$10, "'&gt;")</f>
        <v>&lt;DIV class='REQUESTED_END_DATE'&gt;</v>
      </c>
      <c r="V23" s="4">
        <f t="shared" ref="V23:V43" ca="1" si="5">$Y23+(RAND()*10)</f>
        <v>43289.575051247513</v>
      </c>
      <c r="W23" s="1" t="s">
        <v>1</v>
      </c>
      <c r="X23" s="1" t="str">
        <f>CONCATENATE("&lt;DIV class='", $X$10, "'&gt;")</f>
        <v>&lt;DIV class='REQUESTED_START_DATE'&gt;</v>
      </c>
      <c r="Y23" s="3">
        <f t="shared" ca="1" si="1"/>
        <v>43288.485802586816</v>
      </c>
      <c r="Z23" s="1" t="s">
        <v>1</v>
      </c>
      <c r="AA23" s="1" t="str">
        <f>CONCATENATE("&lt;DIV class='", $AA$10, "'&gt;")</f>
        <v>&lt;DIV class='REQUEST_NUMBER'&gt;</v>
      </c>
      <c r="AB23" s="1" t="s">
        <v>74</v>
      </c>
      <c r="AC23" s="1" t="s">
        <v>1</v>
      </c>
      <c r="AD23" s="1" t="str">
        <f>CONCATENATE("&lt;DIV class='", $AD$10, "'&gt;")</f>
        <v>&lt;DIV class='STATUS'&gt;</v>
      </c>
      <c r="AE23" s="1" t="str">
        <f ca="1">VLOOKUP(ROUND(RAND()*6, 0), Sheet2!$A$7:$B$12, 2)</f>
        <v>Pending Validation</v>
      </c>
      <c r="AF23" s="1" t="s">
        <v>1</v>
      </c>
      <c r="AH23" s="1" t="str">
        <f>CONCATENATE("&lt;DIV class='", $AH$10, "'&gt;")</f>
        <v>&lt;DIV class='REQUESTING_PERSON'&gt;</v>
      </c>
      <c r="AI23" s="1" t="str">
        <f ca="1">VLOOKUP((INT(RAND()*6)), Sheet2!$C$9:$D$14, 2, FALSE)</f>
        <v>Rogue Employee</v>
      </c>
      <c r="AJ23" s="1" t="s">
        <v>1</v>
      </c>
      <c r="AK23" s="1" t="str">
        <f>CONCATENATE("&lt;DIV class='", $AK$10, "'&gt;")</f>
        <v>&lt;DIV class='SOLUTION_DATE'&gt;</v>
      </c>
      <c r="AL23" s="3" t="str">
        <f t="shared" ca="1" si="2"/>
        <v/>
      </c>
      <c r="AM23" s="1" t="s">
        <v>1</v>
      </c>
      <c r="AN23" s="1" t="str">
        <f>CONCATENATE("&lt;DIV class='", $AN$10, "'&gt;")</f>
        <v>&lt;DIV class='SERVICE_OWNER'&gt;</v>
      </c>
      <c r="AO23" s="1" t="str">
        <f ca="1">VLOOKUP(ROUND(RAND()*7, 0), Sheet2!$A$14:$B$19, 2)</f>
        <v>Contractors and Vendors Change Approvers</v>
      </c>
      <c r="AP23" s="1" t="s">
        <v>1</v>
      </c>
      <c r="AQ23" s="1" t="str">
        <f>CONCATENATE("&lt;DIV class='", $AQ$10, "'&gt;")</f>
        <v>&lt;DIV class='CLOSURE_CODE'&gt;</v>
      </c>
      <c r="AR23" s="1" t="str">
        <f ca="1">IF(AE23="Closed", VLOOKUP(ROUND(RAND()*6, 0), Sheet2!$C$1:$D$6, 2, FALSE), "")</f>
        <v/>
      </c>
      <c r="AS23" s="1" t="s">
        <v>1</v>
      </c>
      <c r="AT23" s="1" t="s">
        <v>1</v>
      </c>
    </row>
    <row r="24" spans="1:47">
      <c r="A24" s="1" t="str">
        <f t="shared" ref="A24:A32" si="6">CONCATENATE("&lt;DIV class='", $A$6, "'&gt;")</f>
        <v>&lt;DIV class='changeRecord'&gt;</v>
      </c>
      <c r="B24" s="1" t="str">
        <f t="shared" si="3"/>
        <v>&lt;DIV class='COMMENT'&gt;</v>
      </c>
      <c r="C24" s="2" t="str">
        <f ca="1">VLOOKUP(INT(RAND()*11), Sheet2!$H$1:$I$11, 2, FALSE)</f>
        <v>Going forward, there will be free pizza tomorrow.</v>
      </c>
      <c r="D24" s="1" t="s">
        <v>1</v>
      </c>
      <c r="E24" s="1" t="str">
        <f t="shared" si="4"/>
        <v>&lt;DIV class='TYPE_OF_CHANGE'&gt;</v>
      </c>
      <c r="F24" s="1" t="str">
        <f ca="1">VLOOKUP(ROUND(RAND()*6, 0), Sheet2!$A$1:$B$5, 2)</f>
        <v>Normal Change</v>
      </c>
      <c r="G24" s="1" t="s">
        <v>1</v>
      </c>
      <c r="H24" s="1" t="str">
        <f t="shared" ref="H24:H32" si="7">CONCATENATE("&lt;DIV class='", $H$10, "'&gt;")</f>
        <v>&lt;DIV class='DESCRIPTION'&gt;</v>
      </c>
      <c r="J24" s="1" t="s">
        <v>1</v>
      </c>
      <c r="K24" s="1" t="str">
        <f t="shared" ref="K24:K32" si="8">CONCATENATE("&lt;DIV class='", $K$10, "'&gt;")</f>
        <v>&lt;DIV class='SHORT_DESCRIPTION'&gt;</v>
      </c>
      <c r="L24" s="1" t="str">
        <f ca="1">VLOOKUP(INT(RAND()*8), Sheet2!$H$14:$I$21, 2, FALSE)</f>
        <v>Long description.</v>
      </c>
      <c r="M24" s="1" t="s">
        <v>1</v>
      </c>
      <c r="O24" s="1" t="str">
        <f t="shared" ref="O24:O32" si="9">CONCATENATE("&lt;DIV class='", $O$10, "'&gt;")</f>
        <v>&lt;DIV class='PLANNED_END_DATE'&gt;</v>
      </c>
      <c r="P24" s="4">
        <f ca="1">IF(F24="Normal Change", $S24+(RAND()*10), "")</f>
        <v>43282.708554097248</v>
      </c>
      <c r="Q24" s="1" t="s">
        <v>1</v>
      </c>
      <c r="R24" s="1" t="str">
        <f t="shared" ref="R24:R32" si="10">CONCATENATE("&lt;DIV class='", $R$10, "'&gt;")</f>
        <v>&lt;DIV class='PLANNED_START_DATE'&gt;</v>
      </c>
      <c r="S24" s="3">
        <f ca="1">IF(F24="Normal Change", $A$2-(RAND()*10), "")</f>
        <v>43282.383485882441</v>
      </c>
      <c r="T24" s="1" t="s">
        <v>1</v>
      </c>
      <c r="U24" s="1" t="str">
        <f t="shared" ref="U24:U32" si="11">CONCATENATE("&lt;DIV class='", $U$10, "'&gt;")</f>
        <v>&lt;DIV class='REQUESTED_END_DATE'&gt;</v>
      </c>
      <c r="V24" s="4">
        <f t="shared" ca="1" si="5"/>
        <v>43285.571810353686</v>
      </c>
      <c r="W24" s="1" t="s">
        <v>1</v>
      </c>
      <c r="X24" s="1" t="str">
        <f t="shared" ref="X24:X32" si="12">CONCATENATE("&lt;DIV class='", $X$10, "'&gt;")</f>
        <v>&lt;DIV class='REQUESTED_START_DATE'&gt;</v>
      </c>
      <c r="Y24" s="3">
        <f t="shared" ca="1" si="1"/>
        <v>43281.710983602694</v>
      </c>
      <c r="Z24" s="1" t="s">
        <v>1</v>
      </c>
      <c r="AA24" s="1" t="str">
        <f t="shared" ref="AA24:AA32" si="13">CONCATENATE("&lt;DIV class='", $AA$10, "'&gt;")</f>
        <v>&lt;DIV class='REQUEST_NUMBER'&gt;</v>
      </c>
      <c r="AB24" s="1" t="s">
        <v>75</v>
      </c>
      <c r="AC24" s="1" t="s">
        <v>1</v>
      </c>
      <c r="AD24" s="1" t="str">
        <f t="shared" ref="AD24:AD32" si="14">CONCATENATE("&lt;DIV class='", $AD$10, "'&gt;")</f>
        <v>&lt;DIV class='STATUS'&gt;</v>
      </c>
      <c r="AE24" s="1" t="str">
        <f ca="1">VLOOKUP(ROUND(RAND()*6, 0), Sheet2!$A$7:$B$12, 2)</f>
        <v>Closed</v>
      </c>
      <c r="AF24" s="1" t="s">
        <v>1</v>
      </c>
      <c r="AH24" s="1" t="str">
        <f t="shared" ref="AH24:AH32" si="15">CONCATENATE("&lt;DIV class='", $AH$10, "'&gt;")</f>
        <v>&lt;DIV class='REQUESTING_PERSON'&gt;</v>
      </c>
      <c r="AI24" s="1" t="str">
        <f ca="1">VLOOKUP((INT(RAND()*6)), Sheet2!$C$9:$D$14, 2, FALSE)</f>
        <v>Richard</v>
      </c>
      <c r="AJ24" s="1" t="s">
        <v>1</v>
      </c>
      <c r="AK24" s="1" t="str">
        <f t="shared" ref="AK24:AK32" si="16">CONCATENATE("&lt;DIV class='", $AK$10, "'&gt;")</f>
        <v>&lt;DIV class='SOLUTION_DATE'&gt;</v>
      </c>
      <c r="AL24" s="3">
        <f t="shared" ca="1" si="2"/>
        <v>43280.181381322276</v>
      </c>
      <c r="AM24" s="1" t="s">
        <v>1</v>
      </c>
      <c r="AN24" s="1" t="str">
        <f t="shared" ref="AN24:AN32" si="17">CONCATENATE("&lt;DIV class='", $AN$10, "'&gt;")</f>
        <v>&lt;DIV class='SERVICE_OWNER'&gt;</v>
      </c>
      <c r="AO24" s="1" t="str">
        <f ca="1">VLOOKUP(ROUND(RAND()*7, 0), Sheet2!$A$14:$B$19, 2)</f>
        <v>Other Change Approvers</v>
      </c>
      <c r="AP24" s="1" t="s">
        <v>1</v>
      </c>
      <c r="AQ24" s="1" t="str">
        <f t="shared" ref="AQ24:AQ32" si="18">CONCATENATE("&lt;DIV class='", $AQ$10, "'&gt;")</f>
        <v>&lt;DIV class='CLOSURE_CODE'&gt;</v>
      </c>
      <c r="AR24" s="1" t="str">
        <f ca="1">IF(AE24="Closed", VLOOKUP(ROUND(RAND()*6, 0), Sheet2!$C$1:$D$6, 2, FALSE), "")</f>
        <v>Catastrophic Failure</v>
      </c>
      <c r="AS24" s="1" t="s">
        <v>1</v>
      </c>
      <c r="AT24" s="1" t="s">
        <v>1</v>
      </c>
    </row>
    <row r="25" spans="1:47">
      <c r="A25" s="1" t="str">
        <f t="shared" si="6"/>
        <v>&lt;DIV class='changeRecord'&gt;</v>
      </c>
      <c r="B25" s="1" t="str">
        <f t="shared" si="3"/>
        <v>&lt;DIV class='COMMENT'&gt;</v>
      </c>
      <c r="C25" s="2" t="str">
        <f ca="1">VLOOKUP(INT(RAND()*11), Sheet2!$H$1:$I$11, 2, FALSE)</f>
        <v>It's a secret</v>
      </c>
      <c r="D25" s="1" t="s">
        <v>1</v>
      </c>
      <c r="E25" s="1" t="str">
        <f t="shared" si="4"/>
        <v>&lt;DIV class='TYPE_OF_CHANGE'&gt;</v>
      </c>
      <c r="F25" s="1" t="str">
        <f ca="1">VLOOKUP(ROUND(RAND()*6, 0), Sheet2!$A$1:$B$5, 2)</f>
        <v>Standard Change</v>
      </c>
      <c r="G25" s="1" t="s">
        <v>1</v>
      </c>
      <c r="H25" s="1" t="str">
        <f t="shared" si="7"/>
        <v>&lt;DIV class='DESCRIPTION'&gt;</v>
      </c>
      <c r="J25" s="1" t="s">
        <v>1</v>
      </c>
      <c r="K25" s="1" t="str">
        <f t="shared" si="8"/>
        <v>&lt;DIV class='SHORT_DESCRIPTION'&gt;</v>
      </c>
      <c r="L25" s="1" t="str">
        <f ca="1">VLOOKUP(INT(RAND()*8), Sheet2!$H$14:$I$21, 2, FALSE)</f>
        <v>Does this system support ALL CAPS?</v>
      </c>
      <c r="M25" s="1" t="s">
        <v>1</v>
      </c>
      <c r="O25" s="1" t="str">
        <f t="shared" si="9"/>
        <v>&lt;DIV class='PLANNED_END_DATE'&gt;</v>
      </c>
      <c r="P25" s="4" t="str">
        <f ca="1">IF(F25="Normal Change", $S25+(RAND()*10), "")</f>
        <v/>
      </c>
      <c r="Q25" s="1" t="s">
        <v>1</v>
      </c>
      <c r="R25" s="1" t="str">
        <f t="shared" si="10"/>
        <v>&lt;DIV class='PLANNED_START_DATE'&gt;</v>
      </c>
      <c r="S25" s="3" t="str">
        <f ca="1">IF(F25="Normal Change", $A$2-(RAND()*10), "")</f>
        <v/>
      </c>
      <c r="T25" s="1" t="s">
        <v>1</v>
      </c>
      <c r="U25" s="1" t="str">
        <f t="shared" si="11"/>
        <v>&lt;DIV class='REQUESTED_END_DATE'&gt;</v>
      </c>
      <c r="V25" s="4">
        <f t="shared" ca="1" si="5"/>
        <v>43285.533492882096</v>
      </c>
      <c r="W25" s="1" t="s">
        <v>1</v>
      </c>
      <c r="X25" s="1" t="str">
        <f t="shared" si="12"/>
        <v>&lt;DIV class='REQUESTED_START_DATE'&gt;</v>
      </c>
      <c r="Y25" s="3">
        <f t="shared" ca="1" si="1"/>
        <v>43279.48363512932</v>
      </c>
      <c r="Z25" s="1" t="s">
        <v>1</v>
      </c>
      <c r="AA25" s="1" t="str">
        <f t="shared" si="13"/>
        <v>&lt;DIV class='REQUEST_NUMBER'&gt;</v>
      </c>
      <c r="AB25" s="1" t="s">
        <v>76</v>
      </c>
      <c r="AC25" s="1" t="s">
        <v>1</v>
      </c>
      <c r="AD25" s="1" t="str">
        <f t="shared" si="14"/>
        <v>&lt;DIV class='STATUS'&gt;</v>
      </c>
      <c r="AE25" s="1" t="str">
        <f ca="1">VLOOKUP(ROUND(RAND()*6, 0), Sheet2!$A$7:$B$12, 2)</f>
        <v>In Progress</v>
      </c>
      <c r="AF25" s="1" t="s">
        <v>1</v>
      </c>
      <c r="AH25" s="1" t="str">
        <f t="shared" si="15"/>
        <v>&lt;DIV class='REQUESTING_PERSON'&gt;</v>
      </c>
      <c r="AI25" s="1" t="str">
        <f ca="1">VLOOKUP((INT(RAND()*6)), Sheet2!$C$9:$D$14, 2, FALSE)</f>
        <v>Rogue Employee</v>
      </c>
      <c r="AJ25" s="1" t="s">
        <v>1</v>
      </c>
      <c r="AK25" s="1" t="str">
        <f t="shared" si="16"/>
        <v>&lt;DIV class='SOLUTION_DATE'&gt;</v>
      </c>
      <c r="AL25" s="3" t="str">
        <f t="shared" ca="1" si="2"/>
        <v/>
      </c>
      <c r="AM25" s="1" t="s">
        <v>1</v>
      </c>
      <c r="AN25" s="1" t="str">
        <f t="shared" si="17"/>
        <v>&lt;DIV class='SERVICE_OWNER'&gt;</v>
      </c>
      <c r="AO25" s="1" t="str">
        <f ca="1">VLOOKUP(ROUND(RAND()*7, 0), Sheet2!$A$14:$B$19, 2)</f>
        <v>Facilities Change Approvers</v>
      </c>
      <c r="AP25" s="1" t="s">
        <v>1</v>
      </c>
      <c r="AQ25" s="1" t="str">
        <f t="shared" si="18"/>
        <v>&lt;DIV class='CLOSURE_CODE'&gt;</v>
      </c>
      <c r="AR25" s="1" t="str">
        <f ca="1">IF(AE25="Closed", VLOOKUP(ROUND(RAND()*6, 0), Sheet2!$C$1:$D$6, 2, FALSE), "")</f>
        <v/>
      </c>
      <c r="AS25" s="1" t="s">
        <v>1</v>
      </c>
      <c r="AT25" s="1" t="s">
        <v>1</v>
      </c>
    </row>
    <row r="26" spans="1:47">
      <c r="A26" s="1" t="str">
        <f t="shared" si="6"/>
        <v>&lt;DIV class='changeRecord'&gt;</v>
      </c>
      <c r="B26" s="1" t="str">
        <f t="shared" si="3"/>
        <v>&lt;DIV class='COMMENT'&gt;</v>
      </c>
      <c r="C26" s="2" t="str">
        <f ca="1">VLOOKUP(INT(RAND()*11), Sheet2!$H$1:$I$11, 2, FALSE)</f>
        <v>Twisting wires, and/or swinging hammers</v>
      </c>
      <c r="D26" s="1" t="s">
        <v>1</v>
      </c>
      <c r="E26" s="1" t="str">
        <f t="shared" si="4"/>
        <v>&lt;DIV class='TYPE_OF_CHANGE'&gt;</v>
      </c>
      <c r="F26" s="1" t="str">
        <f ca="1">VLOOKUP(ROUND(RAND()*6, 0), Sheet2!$A$1:$B$5, 2)</f>
        <v>Emergency Change</v>
      </c>
      <c r="G26" s="1" t="s">
        <v>1</v>
      </c>
      <c r="H26" s="1" t="str">
        <f t="shared" si="7"/>
        <v>&lt;DIV class='DESCRIPTION'&gt;</v>
      </c>
      <c r="J26" s="1" t="s">
        <v>1</v>
      </c>
      <c r="K26" s="1" t="str">
        <f t="shared" si="8"/>
        <v>&lt;DIV class='SHORT_DESCRIPTION'&gt;</v>
      </c>
      <c r="L26" s="1" t="str">
        <f ca="1">VLOOKUP(INT(RAND()*8), Sheet2!$H$14:$I$21, 2, FALSE)</f>
        <v>Does anyone even read this if all goes well?</v>
      </c>
      <c r="M26" s="1" t="s">
        <v>1</v>
      </c>
      <c r="O26" s="1" t="str">
        <f t="shared" si="9"/>
        <v>&lt;DIV class='PLANNED_END_DATE'&gt;</v>
      </c>
      <c r="P26" s="4" t="str">
        <f ca="1">IF(F26="Normal Change", $S26+(RAND()*10), "")</f>
        <v/>
      </c>
      <c r="Q26" s="1" t="s">
        <v>1</v>
      </c>
      <c r="R26" s="1" t="str">
        <f t="shared" si="10"/>
        <v>&lt;DIV class='PLANNED_START_DATE'&gt;</v>
      </c>
      <c r="S26" s="3" t="str">
        <f ca="1">IF(F26="Normal Change", $A$2-(RAND()*10), "")</f>
        <v/>
      </c>
      <c r="T26" s="1" t="s">
        <v>1</v>
      </c>
      <c r="U26" s="1" t="str">
        <f t="shared" si="11"/>
        <v>&lt;DIV class='REQUESTED_END_DATE'&gt;</v>
      </c>
      <c r="V26" s="4">
        <f t="shared" ca="1" si="5"/>
        <v>43290.579273532858</v>
      </c>
      <c r="W26" s="1" t="s">
        <v>1</v>
      </c>
      <c r="X26" s="1" t="str">
        <f t="shared" si="12"/>
        <v>&lt;DIV class='REQUESTED_START_DATE'&gt;</v>
      </c>
      <c r="Y26" s="3">
        <f t="shared" ca="1" si="1"/>
        <v>43282.396758476643</v>
      </c>
      <c r="Z26" s="1" t="s">
        <v>1</v>
      </c>
      <c r="AA26" s="1" t="str">
        <f t="shared" si="13"/>
        <v>&lt;DIV class='REQUEST_NUMBER'&gt;</v>
      </c>
      <c r="AB26" s="1" t="s">
        <v>77</v>
      </c>
      <c r="AC26" s="1" t="s">
        <v>1</v>
      </c>
      <c r="AD26" s="1" t="str">
        <f t="shared" si="14"/>
        <v>&lt;DIV class='STATUS'&gt;</v>
      </c>
      <c r="AE26" s="1" t="str">
        <f ca="1">VLOOKUP(ROUND(RAND()*6, 0), Sheet2!$A$7:$B$12, 2)</f>
        <v>Under Review</v>
      </c>
      <c r="AF26" s="1" t="s">
        <v>1</v>
      </c>
      <c r="AH26" s="1" t="str">
        <f t="shared" si="15"/>
        <v>&lt;DIV class='REQUESTING_PERSON'&gt;</v>
      </c>
      <c r="AI26" s="1" t="str">
        <f ca="1">VLOOKUP((INT(RAND()*6)), Sheet2!$C$9:$D$14, 2, FALSE)</f>
        <v>Responsible Employee</v>
      </c>
      <c r="AJ26" s="1" t="s">
        <v>1</v>
      </c>
      <c r="AK26" s="1" t="str">
        <f t="shared" si="16"/>
        <v>&lt;DIV class='SOLUTION_DATE'&gt;</v>
      </c>
      <c r="AL26" s="3" t="str">
        <f t="shared" ca="1" si="2"/>
        <v/>
      </c>
      <c r="AM26" s="1" t="s">
        <v>1</v>
      </c>
      <c r="AN26" s="1" t="str">
        <f t="shared" si="17"/>
        <v>&lt;DIV class='SERVICE_OWNER'&gt;</v>
      </c>
      <c r="AO26" s="1" t="str">
        <f ca="1">VLOOKUP(ROUND(RAND()*7, 0), Sheet2!$A$14:$B$19, 2)</f>
        <v>Other Change Approvers</v>
      </c>
      <c r="AP26" s="1" t="s">
        <v>1</v>
      </c>
      <c r="AQ26" s="1" t="str">
        <f t="shared" si="18"/>
        <v>&lt;DIV class='CLOSURE_CODE'&gt;</v>
      </c>
      <c r="AR26" s="1" t="str">
        <f ca="1">IF(AE26="Closed", VLOOKUP(ROUND(RAND()*6, 0), Sheet2!$C$1:$D$6, 2, FALSE), "")</f>
        <v/>
      </c>
      <c r="AS26" s="1" t="s">
        <v>1</v>
      </c>
      <c r="AT26" s="1" t="s">
        <v>1</v>
      </c>
    </row>
    <row r="27" spans="1:47">
      <c r="A27" s="1" t="str">
        <f t="shared" si="6"/>
        <v>&lt;DIV class='changeRecord'&gt;</v>
      </c>
      <c r="B27" s="1" t="str">
        <f t="shared" si="3"/>
        <v>&lt;DIV class='COMMENT'&gt;</v>
      </c>
      <c r="C27" s="2" t="str">
        <f ca="1">VLOOKUP(INT(RAND()*11), Sheet2!$H$1:$I$11, 2, FALSE)</f>
        <v>Twisting wires, and/or swinging hammers</v>
      </c>
      <c r="D27" s="1" t="s">
        <v>1</v>
      </c>
      <c r="E27" s="1" t="str">
        <f t="shared" si="4"/>
        <v>&lt;DIV class='TYPE_OF_CHANGE'&gt;</v>
      </c>
      <c r="F27" s="1" t="str">
        <f ca="1">VLOOKUP(ROUND(RAND()*6, 0), Sheet2!$A$1:$B$5, 2)</f>
        <v>Normal Change</v>
      </c>
      <c r="G27" s="1" t="s">
        <v>1</v>
      </c>
      <c r="H27" s="1" t="str">
        <f t="shared" si="7"/>
        <v>&lt;DIV class='DESCRIPTION'&gt;</v>
      </c>
      <c r="J27" s="1" t="s">
        <v>1</v>
      </c>
      <c r="K27" s="1" t="str">
        <f t="shared" si="8"/>
        <v>&lt;DIV class='SHORT_DESCRIPTION'&gt;</v>
      </c>
      <c r="L27" s="1" t="str">
        <f ca="1">VLOOKUP(INT(RAND()*8), Sheet2!$H$14:$I$21, 2, FALSE)</f>
        <v>…short description. Haha</v>
      </c>
      <c r="M27" s="1" t="s">
        <v>1</v>
      </c>
      <c r="O27" s="1" t="str">
        <f t="shared" si="9"/>
        <v>&lt;DIV class='PLANNED_END_DATE'&gt;</v>
      </c>
      <c r="P27" s="4">
        <f ca="1">IF(F27="Normal Change", $S27+(RAND()*10), "")</f>
        <v>43293.636531253411</v>
      </c>
      <c r="Q27" s="1" t="s">
        <v>1</v>
      </c>
      <c r="R27" s="1" t="str">
        <f t="shared" si="10"/>
        <v>&lt;DIV class='PLANNED_START_DATE'&gt;</v>
      </c>
      <c r="S27" s="3">
        <f ca="1">IF(F27="Normal Change", $A$2-(RAND()*10), "")</f>
        <v>43286.269614474622</v>
      </c>
      <c r="T27" s="1" t="s">
        <v>1</v>
      </c>
      <c r="U27" s="1" t="str">
        <f t="shared" si="11"/>
        <v>&lt;DIV class='REQUESTED_END_DATE'&gt;</v>
      </c>
      <c r="V27" s="4">
        <f t="shared" ca="1" si="5"/>
        <v>43295.135896401145</v>
      </c>
      <c r="W27" s="1" t="s">
        <v>1</v>
      </c>
      <c r="X27" s="1" t="str">
        <f t="shared" si="12"/>
        <v>&lt;DIV class='REQUESTED_START_DATE'&gt;</v>
      </c>
      <c r="Y27" s="3">
        <f t="shared" ca="1" si="1"/>
        <v>43287.952370193336</v>
      </c>
      <c r="Z27" s="1" t="s">
        <v>1</v>
      </c>
      <c r="AA27" s="1" t="str">
        <f t="shared" si="13"/>
        <v>&lt;DIV class='REQUEST_NUMBER'&gt;</v>
      </c>
      <c r="AB27" s="1" t="s">
        <v>78</v>
      </c>
      <c r="AC27" s="1" t="s">
        <v>1</v>
      </c>
      <c r="AD27" s="1" t="str">
        <f t="shared" si="14"/>
        <v>&lt;DIV class='STATUS'&gt;</v>
      </c>
      <c r="AE27" s="1" t="str">
        <f ca="1">VLOOKUP(ROUND(RAND()*6, 0), Sheet2!$A$7:$B$12, 2)</f>
        <v>On Hold</v>
      </c>
      <c r="AF27" s="1" t="s">
        <v>1</v>
      </c>
      <c r="AH27" s="1" t="str">
        <f t="shared" si="15"/>
        <v>&lt;DIV class='REQUESTING_PERSON'&gt;</v>
      </c>
      <c r="AI27" s="1" t="str">
        <f ca="1">VLOOKUP((INT(RAND()*6)), Sheet2!$C$9:$D$14, 2, FALSE)</f>
        <v>Richard</v>
      </c>
      <c r="AJ27" s="1" t="s">
        <v>1</v>
      </c>
      <c r="AK27" s="1" t="str">
        <f t="shared" si="16"/>
        <v>&lt;DIV class='SOLUTION_DATE'&gt;</v>
      </c>
      <c r="AL27" s="3" t="str">
        <f t="shared" ca="1" si="2"/>
        <v/>
      </c>
      <c r="AM27" s="1" t="s">
        <v>1</v>
      </c>
      <c r="AN27" s="1" t="str">
        <f t="shared" si="17"/>
        <v>&lt;DIV class='SERVICE_OWNER'&gt;</v>
      </c>
      <c r="AO27" s="1" t="str">
        <f ca="1">VLOOKUP(ROUND(RAND()*7, 0), Sheet2!$A$14:$B$19, 2)</f>
        <v>Kitchen Change Approvers</v>
      </c>
      <c r="AP27" s="1" t="s">
        <v>1</v>
      </c>
      <c r="AQ27" s="1" t="str">
        <f t="shared" si="18"/>
        <v>&lt;DIV class='CLOSURE_CODE'&gt;</v>
      </c>
      <c r="AR27" s="1" t="str">
        <f ca="1">IF(AE27="Closed", VLOOKUP(ROUND(RAND()*6, 0), Sheet2!$C$1:$D$6, 2, FALSE), "")</f>
        <v/>
      </c>
      <c r="AS27" s="1" t="s">
        <v>1</v>
      </c>
      <c r="AT27" s="1" t="s">
        <v>1</v>
      </c>
    </row>
    <row r="28" spans="1:47">
      <c r="A28" s="1" t="str">
        <f t="shared" si="6"/>
        <v>&lt;DIV class='changeRecord'&gt;</v>
      </c>
      <c r="B28" s="1" t="str">
        <f t="shared" si="3"/>
        <v>&lt;DIV class='COMMENT'&gt;</v>
      </c>
      <c r="C28" s="2" t="str">
        <f ca="1">VLOOKUP(INT(RAND()*11), Sheet2!$H$1:$I$11, 2, FALSE)</f>
        <v>New phones for everyone!</v>
      </c>
      <c r="D28" s="1" t="s">
        <v>1</v>
      </c>
      <c r="E28" s="1" t="str">
        <f t="shared" si="4"/>
        <v>&lt;DIV class='TYPE_OF_CHANGE'&gt;</v>
      </c>
      <c r="F28" s="1" t="str">
        <f ca="1">VLOOKUP(ROUND(RAND()*6, 0), Sheet2!$A$1:$B$5, 2)</f>
        <v>Emergency Change</v>
      </c>
      <c r="G28" s="1" t="s">
        <v>1</v>
      </c>
      <c r="H28" s="1" t="str">
        <f t="shared" si="7"/>
        <v>&lt;DIV class='DESCRIPTION'&gt;</v>
      </c>
      <c r="J28" s="1" t="s">
        <v>1</v>
      </c>
      <c r="K28" s="1" t="str">
        <f t="shared" si="8"/>
        <v>&lt;DIV class='SHORT_DESCRIPTION'&gt;</v>
      </c>
      <c r="L28" s="1" t="str">
        <f ca="1">VLOOKUP(INT(RAND()*8), Sheet2!$H$14:$I$21, 2, FALSE)</f>
        <v>Does anyone even read this if all goes well?</v>
      </c>
      <c r="M28" s="1" t="s">
        <v>1</v>
      </c>
      <c r="O28" s="1" t="str">
        <f t="shared" si="9"/>
        <v>&lt;DIV class='PLANNED_END_DATE'&gt;</v>
      </c>
      <c r="P28" s="4" t="str">
        <f ca="1">IF(F28="Normal Change", $S28+(RAND()*10), "")</f>
        <v/>
      </c>
      <c r="Q28" s="1" t="s">
        <v>1</v>
      </c>
      <c r="R28" s="1" t="str">
        <f t="shared" si="10"/>
        <v>&lt;DIV class='PLANNED_START_DATE'&gt;</v>
      </c>
      <c r="S28" s="3" t="str">
        <f ca="1">IF(F28="Normal Change", $A$2-(RAND()*10), "")</f>
        <v/>
      </c>
      <c r="T28" s="1" t="s">
        <v>1</v>
      </c>
      <c r="U28" s="1" t="str">
        <f t="shared" si="11"/>
        <v>&lt;DIV class='REQUESTED_END_DATE'&gt;</v>
      </c>
      <c r="V28" s="4">
        <f t="shared" ca="1" si="5"/>
        <v>43285.170101572454</v>
      </c>
      <c r="W28" s="1" t="s">
        <v>1</v>
      </c>
      <c r="X28" s="1" t="str">
        <f t="shared" si="12"/>
        <v>&lt;DIV class='REQUESTED_START_DATE'&gt;</v>
      </c>
      <c r="Y28" s="3">
        <f t="shared" ca="1" si="1"/>
        <v>43279.681811477902</v>
      </c>
      <c r="Z28" s="1" t="s">
        <v>1</v>
      </c>
      <c r="AA28" s="1" t="str">
        <f t="shared" si="13"/>
        <v>&lt;DIV class='REQUEST_NUMBER'&gt;</v>
      </c>
      <c r="AB28" s="1" t="s">
        <v>79</v>
      </c>
      <c r="AC28" s="1" t="s">
        <v>1</v>
      </c>
      <c r="AD28" s="1" t="str">
        <f t="shared" si="14"/>
        <v>&lt;DIV class='STATUS'&gt;</v>
      </c>
      <c r="AE28" s="1" t="str">
        <f ca="1">VLOOKUP(ROUND(RAND()*6, 0), Sheet2!$A$7:$B$12, 2)</f>
        <v>In Progress</v>
      </c>
      <c r="AF28" s="1" t="s">
        <v>1</v>
      </c>
      <c r="AH28" s="1" t="str">
        <f t="shared" si="15"/>
        <v>&lt;DIV class='REQUESTING_PERSON'&gt;</v>
      </c>
      <c r="AI28" s="1" t="str">
        <f ca="1">VLOOKUP((INT(RAND()*6)), Sheet2!$C$9:$D$14, 2, FALSE)</f>
        <v>Unknown</v>
      </c>
      <c r="AJ28" s="1" t="s">
        <v>1</v>
      </c>
      <c r="AK28" s="1" t="str">
        <f t="shared" si="16"/>
        <v>&lt;DIV class='SOLUTION_DATE'&gt;</v>
      </c>
      <c r="AL28" s="3" t="str">
        <f t="shared" ca="1" si="2"/>
        <v/>
      </c>
      <c r="AM28" s="1" t="s">
        <v>1</v>
      </c>
      <c r="AN28" s="1" t="str">
        <f t="shared" si="17"/>
        <v>&lt;DIV class='SERVICE_OWNER'&gt;</v>
      </c>
      <c r="AO28" s="1" t="str">
        <f ca="1">VLOOKUP(ROUND(RAND()*7, 0), Sheet2!$A$14:$B$19, 2)</f>
        <v>Utility Company Change Approvers</v>
      </c>
      <c r="AP28" s="1" t="s">
        <v>1</v>
      </c>
      <c r="AQ28" s="1" t="str">
        <f t="shared" si="18"/>
        <v>&lt;DIV class='CLOSURE_CODE'&gt;</v>
      </c>
      <c r="AR28" s="1" t="str">
        <f ca="1">IF(AE28="Closed", VLOOKUP(ROUND(RAND()*6, 0), Sheet2!$C$1:$D$6, 2, FALSE), "")</f>
        <v/>
      </c>
      <c r="AS28" s="1" t="s">
        <v>1</v>
      </c>
      <c r="AT28" s="1" t="s">
        <v>1</v>
      </c>
    </row>
    <row r="29" spans="1:47">
      <c r="A29" s="1" t="str">
        <f t="shared" si="6"/>
        <v>&lt;DIV class='changeRecord'&gt;</v>
      </c>
      <c r="B29" s="1" t="str">
        <f t="shared" si="3"/>
        <v>&lt;DIV class='COMMENT'&gt;</v>
      </c>
      <c r="C29" s="2" t="str">
        <f ca="1">VLOOKUP(INT(RAND()*11), Sheet2!$H$1:$I$11, 2, FALSE)</f>
        <v>Twisting wires, and/or swinging hammers</v>
      </c>
      <c r="D29" s="1" t="s">
        <v>1</v>
      </c>
      <c r="E29" s="1" t="str">
        <f t="shared" si="4"/>
        <v>&lt;DIV class='TYPE_OF_CHANGE'&gt;</v>
      </c>
      <c r="F29" s="1" t="str">
        <f ca="1">VLOOKUP(ROUND(RAND()*6, 0), Sheet2!$A$1:$B$5, 2)</f>
        <v>Standard Change</v>
      </c>
      <c r="G29" s="1" t="s">
        <v>1</v>
      </c>
      <c r="H29" s="1" t="str">
        <f t="shared" si="7"/>
        <v>&lt;DIV class='DESCRIPTION'&gt;</v>
      </c>
      <c r="J29" s="1" t="s">
        <v>1</v>
      </c>
      <c r="K29" s="1" t="str">
        <f t="shared" si="8"/>
        <v>&lt;DIV class='SHORT_DESCRIPTION'&gt;</v>
      </c>
      <c r="L29" s="1" t="str">
        <f ca="1">VLOOKUP(INT(RAND()*8), Sheet2!$H$14:$I$21, 2, FALSE)</f>
        <v>Does this system support ALL CAPS?</v>
      </c>
      <c r="M29" s="1" t="s">
        <v>1</v>
      </c>
      <c r="O29" s="1" t="str">
        <f t="shared" si="9"/>
        <v>&lt;DIV class='PLANNED_END_DATE'&gt;</v>
      </c>
      <c r="P29" s="4" t="str">
        <f ca="1">IF(F29="Normal Change", $S29+(RAND()*10), "")</f>
        <v/>
      </c>
      <c r="Q29" s="1" t="s">
        <v>1</v>
      </c>
      <c r="R29" s="1" t="str">
        <f t="shared" si="10"/>
        <v>&lt;DIV class='PLANNED_START_DATE'&gt;</v>
      </c>
      <c r="S29" s="3" t="str">
        <f ca="1">IF(F29="Normal Change", $A$2-(RAND()*10), "")</f>
        <v/>
      </c>
      <c r="T29" s="1" t="s">
        <v>1</v>
      </c>
      <c r="U29" s="1" t="str">
        <f t="shared" si="11"/>
        <v>&lt;DIV class='REQUESTED_END_DATE'&gt;</v>
      </c>
      <c r="V29" s="4">
        <f t="shared" ca="1" si="5"/>
        <v>43288.515415209447</v>
      </c>
      <c r="W29" s="1" t="s">
        <v>1</v>
      </c>
      <c r="X29" s="1" t="str">
        <f t="shared" si="12"/>
        <v>&lt;DIV class='REQUESTED_START_DATE'&gt;</v>
      </c>
      <c r="Y29" s="3">
        <f t="shared" ca="1" si="1"/>
        <v>43278.851385065151</v>
      </c>
      <c r="Z29" s="1" t="s">
        <v>1</v>
      </c>
      <c r="AA29" s="1" t="str">
        <f t="shared" si="13"/>
        <v>&lt;DIV class='REQUEST_NUMBER'&gt;</v>
      </c>
      <c r="AB29" s="1" t="s">
        <v>80</v>
      </c>
      <c r="AC29" s="1" t="s">
        <v>1</v>
      </c>
      <c r="AD29" s="1" t="str">
        <f t="shared" si="14"/>
        <v>&lt;DIV class='STATUS'&gt;</v>
      </c>
      <c r="AE29" s="1" t="str">
        <f ca="1">VLOOKUP(ROUND(RAND()*6, 0), Sheet2!$A$7:$B$12, 2)</f>
        <v>On Hold</v>
      </c>
      <c r="AF29" s="1" t="s">
        <v>1</v>
      </c>
      <c r="AH29" s="1" t="str">
        <f t="shared" si="15"/>
        <v>&lt;DIV class='REQUESTING_PERSON'&gt;</v>
      </c>
      <c r="AI29" s="1" t="str">
        <f ca="1">VLOOKUP((INT(RAND()*6)), Sheet2!$C$9:$D$14, 2, FALSE)</f>
        <v>Responsible Employee</v>
      </c>
      <c r="AJ29" s="1" t="s">
        <v>1</v>
      </c>
      <c r="AK29" s="1" t="str">
        <f t="shared" si="16"/>
        <v>&lt;DIV class='SOLUTION_DATE'&gt;</v>
      </c>
      <c r="AL29" s="3" t="str">
        <f t="shared" ca="1" si="2"/>
        <v/>
      </c>
      <c r="AM29" s="1" t="s">
        <v>1</v>
      </c>
      <c r="AN29" s="1" t="str">
        <f t="shared" si="17"/>
        <v>&lt;DIV class='SERVICE_OWNER'&gt;</v>
      </c>
      <c r="AO29" s="1" t="str">
        <f ca="1">VLOOKUP(ROUND(RAND()*7, 0), Sheet2!$A$14:$B$19, 2)</f>
        <v>Contractors and Vendors Change Approvers</v>
      </c>
      <c r="AP29" s="1" t="s">
        <v>1</v>
      </c>
      <c r="AQ29" s="1" t="str">
        <f t="shared" si="18"/>
        <v>&lt;DIV class='CLOSURE_CODE'&gt;</v>
      </c>
      <c r="AR29" s="1" t="str">
        <f ca="1">IF(AE29="Closed", VLOOKUP(ROUND(RAND()*6, 0), Sheet2!$C$1:$D$6, 2, FALSE), "")</f>
        <v/>
      </c>
      <c r="AS29" s="1" t="s">
        <v>1</v>
      </c>
      <c r="AT29" s="1" t="s">
        <v>1</v>
      </c>
    </row>
    <row r="30" spans="1:47">
      <c r="A30" s="1" t="str">
        <f t="shared" si="6"/>
        <v>&lt;DIV class='changeRecord'&gt;</v>
      </c>
      <c r="B30" s="1" t="str">
        <f t="shared" si="3"/>
        <v>&lt;DIV class='COMMENT'&gt;</v>
      </c>
      <c r="C30" s="2" t="str">
        <f ca="1">VLOOKUP(INT(RAND()*11), Sheet2!$H$1:$I$11, 2, FALSE)</f>
        <v>I don't think I should have to explain everything.</v>
      </c>
      <c r="D30" s="1" t="s">
        <v>1</v>
      </c>
      <c r="E30" s="1" t="str">
        <f t="shared" si="4"/>
        <v>&lt;DIV class='TYPE_OF_CHANGE'&gt;</v>
      </c>
      <c r="F30" s="1" t="str">
        <f ca="1">VLOOKUP(ROUND(RAND()*6, 0), Sheet2!$A$1:$B$5, 2)</f>
        <v>Latent Change</v>
      </c>
      <c r="G30" s="1" t="s">
        <v>1</v>
      </c>
      <c r="H30" s="1" t="str">
        <f t="shared" si="7"/>
        <v>&lt;DIV class='DESCRIPTION'&gt;</v>
      </c>
      <c r="J30" s="1" t="s">
        <v>1</v>
      </c>
      <c r="K30" s="1" t="str">
        <f t="shared" si="8"/>
        <v>&lt;DIV class='SHORT_DESCRIPTION'&gt;</v>
      </c>
      <c r="L30" s="1" t="str">
        <f ca="1">VLOOKUP(INT(RAND()*8), Sheet2!$H$14:$I$21, 2, FALSE)</f>
        <v>You're pretty smart, j/k. Why don't you condense my huge idea into your tiny headspace?</v>
      </c>
      <c r="M30" s="1" t="s">
        <v>1</v>
      </c>
      <c r="O30" s="1" t="str">
        <f t="shared" si="9"/>
        <v>&lt;DIV class='PLANNED_END_DATE'&gt;</v>
      </c>
      <c r="P30" s="4" t="str">
        <f ca="1">IF(F30="Normal Change", $S30+(RAND()*10), "")</f>
        <v/>
      </c>
      <c r="Q30" s="1" t="s">
        <v>1</v>
      </c>
      <c r="R30" s="1" t="str">
        <f t="shared" si="10"/>
        <v>&lt;DIV class='PLANNED_START_DATE'&gt;</v>
      </c>
      <c r="S30" s="3" t="str">
        <f ca="1">IF(F30="Normal Change", $A$2-(RAND()*10), "")</f>
        <v/>
      </c>
      <c r="T30" s="1" t="s">
        <v>1</v>
      </c>
      <c r="U30" s="1" t="str">
        <f t="shared" si="11"/>
        <v>&lt;DIV class='REQUESTED_END_DATE'&gt;</v>
      </c>
      <c r="V30" s="4">
        <f t="shared" ca="1" si="5"/>
        <v>43284.636222252993</v>
      </c>
      <c r="W30" s="1" t="s">
        <v>1</v>
      </c>
      <c r="X30" s="1" t="str">
        <f t="shared" si="12"/>
        <v>&lt;DIV class='REQUESTED_START_DATE'&gt;</v>
      </c>
      <c r="Y30" s="3">
        <f t="shared" ca="1" si="1"/>
        <v>43279.390348552937</v>
      </c>
      <c r="Z30" s="1" t="s">
        <v>1</v>
      </c>
      <c r="AA30" s="1" t="str">
        <f t="shared" si="13"/>
        <v>&lt;DIV class='REQUEST_NUMBER'&gt;</v>
      </c>
      <c r="AB30" s="1" t="s">
        <v>81</v>
      </c>
      <c r="AC30" s="1" t="s">
        <v>1</v>
      </c>
      <c r="AD30" s="1" t="str">
        <f t="shared" si="14"/>
        <v>&lt;DIV class='STATUS'&gt;</v>
      </c>
      <c r="AE30" s="1" t="str">
        <f ca="1">VLOOKUP(ROUND(RAND()*6, 0), Sheet2!$A$7:$B$12, 2)</f>
        <v>Pending Validation</v>
      </c>
      <c r="AF30" s="1" t="s">
        <v>1</v>
      </c>
      <c r="AH30" s="1" t="str">
        <f t="shared" si="15"/>
        <v>&lt;DIV class='REQUESTING_PERSON'&gt;</v>
      </c>
      <c r="AI30" s="1" t="str">
        <f ca="1">VLOOKUP((INT(RAND()*6)), Sheet2!$C$9:$D$14, 2, FALSE)</f>
        <v>The Cat</v>
      </c>
      <c r="AJ30" s="1" t="s">
        <v>1</v>
      </c>
      <c r="AK30" s="1" t="str">
        <f t="shared" si="16"/>
        <v>&lt;DIV class='SOLUTION_DATE'&gt;</v>
      </c>
      <c r="AL30" s="3" t="str">
        <f t="shared" ca="1" si="2"/>
        <v/>
      </c>
      <c r="AM30" s="1" t="s">
        <v>1</v>
      </c>
      <c r="AN30" s="1" t="str">
        <f t="shared" si="17"/>
        <v>&lt;DIV class='SERVICE_OWNER'&gt;</v>
      </c>
      <c r="AO30" s="1" t="str">
        <f ca="1">VLOOKUP(ROUND(RAND()*7, 0), Sheet2!$A$14:$B$19, 2)</f>
        <v>Other Change Approvers</v>
      </c>
      <c r="AP30" s="1" t="s">
        <v>1</v>
      </c>
      <c r="AQ30" s="1" t="str">
        <f t="shared" si="18"/>
        <v>&lt;DIV class='CLOSURE_CODE'&gt;</v>
      </c>
      <c r="AR30" s="1" t="str">
        <f ca="1">IF(AE30="Closed", VLOOKUP(ROUND(RAND()*6, 0), Sheet2!$C$1:$D$6, 2, FALSE), "")</f>
        <v/>
      </c>
      <c r="AS30" s="1" t="s">
        <v>1</v>
      </c>
      <c r="AT30" s="1" t="s">
        <v>1</v>
      </c>
    </row>
    <row r="31" spans="1:47">
      <c r="A31" s="1" t="str">
        <f t="shared" si="6"/>
        <v>&lt;DIV class='changeRecord'&gt;</v>
      </c>
      <c r="B31" s="1" t="str">
        <f t="shared" si="3"/>
        <v>&lt;DIV class='COMMENT'&gt;</v>
      </c>
      <c r="C31" s="2" t="str">
        <f ca="1">VLOOKUP(INT(RAND()*11), Sheet2!$H$1:$I$11, 2, FALSE)</f>
        <v>New phones for everyone!</v>
      </c>
      <c r="D31" s="1" t="s">
        <v>1</v>
      </c>
      <c r="E31" s="1" t="str">
        <f t="shared" si="4"/>
        <v>&lt;DIV class='TYPE_OF_CHANGE'&gt;</v>
      </c>
      <c r="F31" s="1" t="str">
        <f ca="1">VLOOKUP(ROUND(RAND()*6, 0), Sheet2!$A$1:$B$5, 2)</f>
        <v>Latent Change</v>
      </c>
      <c r="G31" s="1" t="s">
        <v>1</v>
      </c>
      <c r="H31" s="1" t="str">
        <f t="shared" si="7"/>
        <v>&lt;DIV class='DESCRIPTION'&gt;</v>
      </c>
      <c r="J31" s="1" t="s">
        <v>1</v>
      </c>
      <c r="K31" s="1" t="str">
        <f t="shared" si="8"/>
        <v>&lt;DIV class='SHORT_DESCRIPTION'&gt;</v>
      </c>
      <c r="L31" s="1" t="str">
        <f ca="1">VLOOKUP(INT(RAND()*8), Sheet2!$H$14:$I$21, 2, FALSE)</f>
        <v>Too many words for this tiny textbox</v>
      </c>
      <c r="M31" s="1" t="s">
        <v>1</v>
      </c>
      <c r="O31" s="1" t="str">
        <f t="shared" si="9"/>
        <v>&lt;DIV class='PLANNED_END_DATE'&gt;</v>
      </c>
      <c r="P31" s="4" t="str">
        <f ca="1">IF(F31="Normal Change", $S31+(RAND()*10), "")</f>
        <v/>
      </c>
      <c r="Q31" s="1" t="s">
        <v>1</v>
      </c>
      <c r="R31" s="1" t="str">
        <f t="shared" si="10"/>
        <v>&lt;DIV class='PLANNED_START_DATE'&gt;</v>
      </c>
      <c r="S31" s="3" t="str">
        <f ca="1">IF(F31="Normal Change", $A$2-(RAND()*10), "")</f>
        <v/>
      </c>
      <c r="T31" s="1" t="s">
        <v>1</v>
      </c>
      <c r="U31" s="1" t="str">
        <f t="shared" si="11"/>
        <v>&lt;DIV class='REQUESTED_END_DATE'&gt;</v>
      </c>
      <c r="V31" s="4">
        <f t="shared" ca="1" si="5"/>
        <v>43289.682502452517</v>
      </c>
      <c r="W31" s="1" t="s">
        <v>1</v>
      </c>
      <c r="X31" s="1" t="str">
        <f t="shared" si="12"/>
        <v>&lt;DIV class='REQUESTED_START_DATE'&gt;</v>
      </c>
      <c r="Y31" s="3">
        <f t="shared" ca="1" si="1"/>
        <v>43285.562045549428</v>
      </c>
      <c r="Z31" s="1" t="s">
        <v>1</v>
      </c>
      <c r="AA31" s="1" t="str">
        <f t="shared" si="13"/>
        <v>&lt;DIV class='REQUEST_NUMBER'&gt;</v>
      </c>
      <c r="AB31" s="1" t="s">
        <v>82</v>
      </c>
      <c r="AC31" s="1" t="s">
        <v>1</v>
      </c>
      <c r="AD31" s="1" t="str">
        <f t="shared" si="14"/>
        <v>&lt;DIV class='STATUS'&gt;</v>
      </c>
      <c r="AE31" s="1" t="str">
        <f ca="1">VLOOKUP(ROUND(RAND()*6, 0), Sheet2!$A$7:$B$12, 2)</f>
        <v>Pending Validation</v>
      </c>
      <c r="AF31" s="1" t="s">
        <v>1</v>
      </c>
      <c r="AH31" s="1" t="str">
        <f t="shared" si="15"/>
        <v>&lt;DIV class='REQUESTING_PERSON'&gt;</v>
      </c>
      <c r="AI31" s="1" t="str">
        <f ca="1">VLOOKUP((INT(RAND()*6)), Sheet2!$C$9:$D$14, 2, FALSE)</f>
        <v>Rogue Employee</v>
      </c>
      <c r="AJ31" s="1" t="s">
        <v>1</v>
      </c>
      <c r="AK31" s="1" t="str">
        <f t="shared" si="16"/>
        <v>&lt;DIV class='SOLUTION_DATE'&gt;</v>
      </c>
      <c r="AL31" s="3" t="str">
        <f t="shared" ca="1" si="2"/>
        <v/>
      </c>
      <c r="AM31" s="1" t="s">
        <v>1</v>
      </c>
      <c r="AN31" s="1" t="str">
        <f t="shared" si="17"/>
        <v>&lt;DIV class='SERVICE_OWNER'&gt;</v>
      </c>
      <c r="AO31" s="1" t="str">
        <f ca="1">VLOOKUP(ROUND(RAND()*7, 0), Sheet2!$A$14:$B$19, 2)</f>
        <v>Utility Company Change Approvers</v>
      </c>
      <c r="AP31" s="1" t="s">
        <v>1</v>
      </c>
      <c r="AQ31" s="1" t="str">
        <f t="shared" si="18"/>
        <v>&lt;DIV class='CLOSURE_CODE'&gt;</v>
      </c>
      <c r="AR31" s="1" t="str">
        <f ca="1">IF(AE31="Closed", VLOOKUP(ROUND(RAND()*6, 0), Sheet2!$C$1:$D$6, 2, FALSE), "")</f>
        <v/>
      </c>
      <c r="AS31" s="1" t="s">
        <v>1</v>
      </c>
      <c r="AT31" s="1" t="s">
        <v>1</v>
      </c>
    </row>
    <row r="32" spans="1:47">
      <c r="A32" s="1" t="str">
        <f t="shared" si="6"/>
        <v>&lt;DIV class='changeRecord'&gt;</v>
      </c>
      <c r="B32" s="1" t="str">
        <f t="shared" si="3"/>
        <v>&lt;DIV class='COMMENT'&gt;</v>
      </c>
      <c r="C32" s="2" t="str">
        <f ca="1">VLOOKUP(INT(RAND()*11), Sheet2!$H$1:$I$11, 2, FALSE)</f>
        <v>Power cycle the building</v>
      </c>
      <c r="D32" s="1" t="s">
        <v>1</v>
      </c>
      <c r="E32" s="1" t="str">
        <f t="shared" si="4"/>
        <v>&lt;DIV class='TYPE_OF_CHANGE'&gt;</v>
      </c>
      <c r="F32" s="1" t="str">
        <f ca="1">VLOOKUP(ROUND(RAND()*6, 0), Sheet2!$A$1:$B$5, 2)</f>
        <v>Normal Change</v>
      </c>
      <c r="G32" s="1" t="s">
        <v>1</v>
      </c>
      <c r="H32" s="1" t="str">
        <f t="shared" si="7"/>
        <v>&lt;DIV class='DESCRIPTION'&gt;</v>
      </c>
      <c r="J32" s="1" t="s">
        <v>1</v>
      </c>
      <c r="K32" s="1" t="str">
        <f t="shared" si="8"/>
        <v>&lt;DIV class='SHORT_DESCRIPTION'&gt;</v>
      </c>
      <c r="L32" s="1" t="str">
        <f ca="1">VLOOKUP(INT(RAND()*8), Sheet2!$H$14:$I$21, 2, FALSE)</f>
        <v>…short description. Haha</v>
      </c>
      <c r="M32" s="1" t="s">
        <v>1</v>
      </c>
      <c r="O32" s="1" t="str">
        <f t="shared" si="9"/>
        <v>&lt;DIV class='PLANNED_END_DATE'&gt;</v>
      </c>
      <c r="P32" s="4">
        <f ca="1">IF(F32="Normal Change", $S32+(RAND()*10), "")</f>
        <v>43286.844341654571</v>
      </c>
      <c r="Q32" s="1" t="s">
        <v>1</v>
      </c>
      <c r="R32" s="1" t="str">
        <f t="shared" si="10"/>
        <v>&lt;DIV class='PLANNED_START_DATE'&gt;</v>
      </c>
      <c r="S32" s="3">
        <f ca="1">IF(F32="Normal Change", $A$2-(RAND()*10), "")</f>
        <v>43280.63259333482</v>
      </c>
      <c r="T32" s="1" t="s">
        <v>1</v>
      </c>
      <c r="U32" s="1" t="str">
        <f t="shared" si="11"/>
        <v>&lt;DIV class='REQUESTED_END_DATE'&gt;</v>
      </c>
      <c r="V32" s="4">
        <f t="shared" ca="1" si="5"/>
        <v>43282.798568901635</v>
      </c>
      <c r="W32" s="1" t="s">
        <v>1</v>
      </c>
      <c r="X32" s="1" t="str">
        <f t="shared" si="12"/>
        <v>&lt;DIV class='REQUESTED_START_DATE'&gt;</v>
      </c>
      <c r="Y32" s="3">
        <f t="shared" ca="1" si="1"/>
        <v>43281.545612251008</v>
      </c>
      <c r="Z32" s="1" t="s">
        <v>1</v>
      </c>
      <c r="AA32" s="1" t="str">
        <f t="shared" si="13"/>
        <v>&lt;DIV class='REQUEST_NUMBER'&gt;</v>
      </c>
      <c r="AB32" s="1" t="s">
        <v>83</v>
      </c>
      <c r="AC32" s="1" t="s">
        <v>1</v>
      </c>
      <c r="AD32" s="1" t="str">
        <f t="shared" si="14"/>
        <v>&lt;DIV class='STATUS'&gt;</v>
      </c>
      <c r="AE32" s="1" t="str">
        <f ca="1">VLOOKUP(ROUND(RAND()*6, 0), Sheet2!$A$7:$B$12, 2)</f>
        <v>Pending Validation</v>
      </c>
      <c r="AF32" s="1" t="s">
        <v>1</v>
      </c>
      <c r="AH32" s="1" t="str">
        <f t="shared" si="15"/>
        <v>&lt;DIV class='REQUESTING_PERSON'&gt;</v>
      </c>
      <c r="AI32" s="1" t="str">
        <f ca="1">VLOOKUP((INT(RAND()*6)), Sheet2!$C$9:$D$14, 2, FALSE)</f>
        <v>The Other Cat</v>
      </c>
      <c r="AJ32" s="1" t="s">
        <v>1</v>
      </c>
      <c r="AK32" s="1" t="str">
        <f t="shared" si="16"/>
        <v>&lt;DIV class='SOLUTION_DATE'&gt;</v>
      </c>
      <c r="AL32" s="3" t="str">
        <f t="shared" ca="1" si="2"/>
        <v/>
      </c>
      <c r="AM32" s="1" t="s">
        <v>1</v>
      </c>
      <c r="AN32" s="1" t="str">
        <f t="shared" si="17"/>
        <v>&lt;DIV class='SERVICE_OWNER'&gt;</v>
      </c>
      <c r="AO32" s="1" t="str">
        <f ca="1">VLOOKUP(ROUND(RAND()*7, 0), Sheet2!$A$14:$B$19, 2)</f>
        <v>Kitchen Change Approvers</v>
      </c>
      <c r="AP32" s="1" t="s">
        <v>1</v>
      </c>
      <c r="AQ32" s="1" t="str">
        <f t="shared" si="18"/>
        <v>&lt;DIV class='CLOSURE_CODE'&gt;</v>
      </c>
      <c r="AR32" s="1" t="str">
        <f ca="1">IF(AE32="Closed", VLOOKUP(ROUND(RAND()*6, 0), Sheet2!$C$1:$D$6, 2, FALSE), "")</f>
        <v/>
      </c>
      <c r="AS32" s="1" t="s">
        <v>1</v>
      </c>
      <c r="AT32" s="1" t="s">
        <v>1</v>
      </c>
      <c r="AU32" s="1" t="s">
        <v>1</v>
      </c>
    </row>
    <row r="33" spans="1:47">
      <c r="A33" s="1" t="s">
        <v>15</v>
      </c>
      <c r="C33" s="2"/>
      <c r="P33" s="4"/>
      <c r="S33" s="3"/>
      <c r="V33" s="4"/>
      <c r="Y33" s="3"/>
      <c r="AL33" s="3"/>
    </row>
    <row r="34" spans="1:47">
      <c r="A34" s="1" t="str">
        <f>CONCATENATE("&lt;DIV class='", $A$6, "'&gt;")</f>
        <v>&lt;DIV class='changeRecord'&gt;</v>
      </c>
      <c r="B34" s="1" t="str">
        <f t="shared" ref="B34:B43" si="19">CONCATENATE("&lt;DIV class='", $B$10, "'&gt;")</f>
        <v>&lt;DIV class='COMMENT'&gt;</v>
      </c>
      <c r="C34" s="2" t="str">
        <f ca="1">VLOOKUP(INT(RAND()*11), Sheet2!$H$1:$I$11, 2, FALSE)</f>
        <v>New phones for everyone!</v>
      </c>
      <c r="D34" s="1" t="s">
        <v>1</v>
      </c>
      <c r="E34" s="1" t="str">
        <f t="shared" ref="E34:E43" si="20">CONCATENATE("&lt;DIV class='", $E$10, "'&gt;")</f>
        <v>&lt;DIV class='TYPE_OF_CHANGE'&gt;</v>
      </c>
      <c r="F34" s="1" t="str">
        <f ca="1">VLOOKUP(ROUND(RAND()*6, 0), Sheet2!$A$1:$B$5, 2)</f>
        <v>Unscheduled Change</v>
      </c>
      <c r="G34" s="1" t="s">
        <v>1</v>
      </c>
      <c r="H34" s="1" t="str">
        <f>CONCATENATE("&lt;DIV class='", $H$10, "'&gt;")</f>
        <v>&lt;DIV class='DESCRIPTION'&gt;</v>
      </c>
      <c r="J34" s="1" t="s">
        <v>1</v>
      </c>
      <c r="K34" s="1" t="str">
        <f>CONCATENATE("&lt;DIV class='", $K$10, "'&gt;")</f>
        <v>&lt;DIV class='SHORT_DESCRIPTION'&gt;</v>
      </c>
      <c r="L34" s="1" t="str">
        <f ca="1">VLOOKUP(INT(RAND()*8), Sheet2!$H$14:$I$21, 2, FALSE)</f>
        <v>Does anyone even read this if all goes well?</v>
      </c>
      <c r="M34" s="1" t="s">
        <v>1</v>
      </c>
      <c r="O34" s="1" t="str">
        <f>CONCATENATE("&lt;DIV class='", $O$10, "'&gt;")</f>
        <v>&lt;DIV class='PLANNED_END_DATE'&gt;</v>
      </c>
      <c r="P34" s="4" t="str">
        <f ca="1">IF(F34="Normal Change", $S34+(RAND()*10), "")</f>
        <v/>
      </c>
      <c r="Q34" s="1" t="s">
        <v>1</v>
      </c>
      <c r="R34" s="1" t="str">
        <f>CONCATENATE("&lt;DIV class='", $R$10, "'&gt;")</f>
        <v>&lt;DIV class='PLANNED_START_DATE'&gt;</v>
      </c>
      <c r="S34" s="3" t="str">
        <f ca="1">IF(F34="Normal Change", $A$2-(RAND()*10), "")</f>
        <v/>
      </c>
      <c r="T34" s="1" t="s">
        <v>1</v>
      </c>
      <c r="U34" s="1" t="str">
        <f>CONCATENATE("&lt;DIV class='", $U$10, "'&gt;")</f>
        <v>&lt;DIV class='REQUESTED_END_DATE'&gt;</v>
      </c>
      <c r="V34" s="4">
        <f t="shared" ca="1" si="5"/>
        <v>43284.314964612116</v>
      </c>
      <c r="W34" s="1" t="s">
        <v>1</v>
      </c>
      <c r="X34" s="1" t="str">
        <f>CONCATENATE("&lt;DIV class='", $X$10, "'&gt;")</f>
        <v>&lt;DIV class='REQUESTED_START_DATE'&gt;</v>
      </c>
      <c r="Y34" s="3">
        <f t="shared" ca="1" si="1"/>
        <v>43281.724772300258</v>
      </c>
      <c r="Z34" s="1" t="s">
        <v>1</v>
      </c>
      <c r="AA34" s="1" t="str">
        <f>CONCATENATE("&lt;DIV class='", $AA$10, "'&gt;")</f>
        <v>&lt;DIV class='REQUEST_NUMBER'&gt;</v>
      </c>
      <c r="AB34" s="1" t="s">
        <v>84</v>
      </c>
      <c r="AC34" s="1" t="s">
        <v>1</v>
      </c>
      <c r="AD34" s="1" t="str">
        <f>CONCATENATE("&lt;DIV class='", $AD$10, "'&gt;")</f>
        <v>&lt;DIV class='STATUS'&gt;</v>
      </c>
      <c r="AE34" s="1" t="str">
        <f ca="1">VLOOKUP(ROUND(RAND()*6, 0), Sheet2!$A$7:$B$12, 2)</f>
        <v>On Hold</v>
      </c>
      <c r="AF34" s="1" t="s">
        <v>1</v>
      </c>
      <c r="AH34" s="1" t="str">
        <f>CONCATENATE("&lt;DIV class='", $AH$10, "'&gt;")</f>
        <v>&lt;DIV class='REQUESTING_PERSON'&gt;</v>
      </c>
      <c r="AI34" s="1" t="str">
        <f ca="1">VLOOKUP((INT(RAND()*6)), Sheet2!$C$9:$D$14, 2, FALSE)</f>
        <v>Unknown</v>
      </c>
      <c r="AJ34" s="1" t="s">
        <v>1</v>
      </c>
      <c r="AK34" s="1" t="str">
        <f>CONCATENATE("&lt;DIV class='", $AK$10, "'&gt;")</f>
        <v>&lt;DIV class='SOLUTION_DATE'&gt;</v>
      </c>
      <c r="AL34" s="3" t="str">
        <f t="shared" ca="1" si="2"/>
        <v/>
      </c>
      <c r="AM34" s="1" t="s">
        <v>1</v>
      </c>
      <c r="AN34" s="1" t="str">
        <f>CONCATENATE("&lt;DIV class='", $AN$10, "'&gt;")</f>
        <v>&lt;DIV class='SERVICE_OWNER'&gt;</v>
      </c>
      <c r="AO34" s="1" t="str">
        <f ca="1">VLOOKUP(ROUND(RAND()*7, 0), Sheet2!$A$14:$B$19, 2)</f>
        <v>Facilities Change Approvers</v>
      </c>
      <c r="AP34" s="1" t="s">
        <v>1</v>
      </c>
      <c r="AQ34" s="1" t="str">
        <f>CONCATENATE("&lt;DIV class='", $AQ$10, "'&gt;")</f>
        <v>&lt;DIV class='CLOSURE_CODE'&gt;</v>
      </c>
      <c r="AR34" s="1" t="str">
        <f ca="1">IF(AE34="Closed", VLOOKUP(ROUND(RAND()*6, 0), Sheet2!$C$1:$D$6, 2, FALSE), "")</f>
        <v/>
      </c>
      <c r="AS34" s="1" t="s">
        <v>1</v>
      </c>
      <c r="AT34" s="1" t="s">
        <v>1</v>
      </c>
    </row>
    <row r="35" spans="1:47">
      <c r="A35" s="1" t="str">
        <f t="shared" ref="A35:A43" si="21">CONCATENATE("&lt;DIV class='", $A$6, "'&gt;")</f>
        <v>&lt;DIV class='changeRecord'&gt;</v>
      </c>
      <c r="B35" s="1" t="str">
        <f t="shared" si="19"/>
        <v>&lt;DIV class='COMMENT'&gt;</v>
      </c>
      <c r="C35" s="2" t="str">
        <f ca="1">VLOOKUP(INT(RAND()*11), Sheet2!$H$1:$I$11, 2, FALSE)</f>
        <v>No Comment</v>
      </c>
      <c r="D35" s="1" t="s">
        <v>1</v>
      </c>
      <c r="E35" s="1" t="str">
        <f t="shared" si="20"/>
        <v>&lt;DIV class='TYPE_OF_CHANGE'&gt;</v>
      </c>
      <c r="F35" s="1" t="str">
        <f ca="1">VLOOKUP(ROUND(RAND()*6, 0), Sheet2!$A$1:$B$5, 2)</f>
        <v>Unscheduled Change</v>
      </c>
      <c r="G35" s="1" t="s">
        <v>1</v>
      </c>
      <c r="H35" s="1" t="str">
        <f t="shared" ref="H35:H43" si="22">CONCATENATE("&lt;DIV class='", $H$10, "'&gt;")</f>
        <v>&lt;DIV class='DESCRIPTION'&gt;</v>
      </c>
      <c r="J35" s="1" t="s">
        <v>1</v>
      </c>
      <c r="K35" s="1" t="str">
        <f t="shared" ref="K35:K43" si="23">CONCATENATE("&lt;DIV class='", $K$10, "'&gt;")</f>
        <v>&lt;DIV class='SHORT_DESCRIPTION'&gt;</v>
      </c>
      <c r="L35" s="1" t="str">
        <f ca="1">VLOOKUP(INT(RAND()*8), Sheet2!$H$14:$I$21, 2, FALSE)</f>
        <v>…short description. Haha</v>
      </c>
      <c r="M35" s="1" t="s">
        <v>1</v>
      </c>
      <c r="O35" s="1" t="str">
        <f t="shared" ref="O35:O43" si="24">CONCATENATE("&lt;DIV class='", $O$10, "'&gt;")</f>
        <v>&lt;DIV class='PLANNED_END_DATE'&gt;</v>
      </c>
      <c r="P35" s="4" t="str">
        <f ca="1">IF(F35="Normal Change", $S35+(RAND()*10), "")</f>
        <v/>
      </c>
      <c r="Q35" s="1" t="s">
        <v>1</v>
      </c>
      <c r="R35" s="1" t="str">
        <f t="shared" ref="R35:R43" si="25">CONCATENATE("&lt;DIV class='", $R$10, "'&gt;")</f>
        <v>&lt;DIV class='PLANNED_START_DATE'&gt;</v>
      </c>
      <c r="S35" s="3" t="str">
        <f ca="1">IF(F35="Normal Change", $A$2-(RAND()*10), "")</f>
        <v/>
      </c>
      <c r="T35" s="1" t="s">
        <v>1</v>
      </c>
      <c r="U35" s="1" t="str">
        <f t="shared" ref="U35:U43" si="26">CONCATENATE("&lt;DIV class='", $U$10, "'&gt;")</f>
        <v>&lt;DIV class='REQUESTED_END_DATE'&gt;</v>
      </c>
      <c r="V35" s="4">
        <f t="shared" ca="1" si="5"/>
        <v>43291.030756355118</v>
      </c>
      <c r="W35" s="1" t="s">
        <v>1</v>
      </c>
      <c r="X35" s="1" t="str">
        <f t="shared" ref="X35:X43" si="27">CONCATENATE("&lt;DIV class='", $X$10, "'&gt;")</f>
        <v>&lt;DIV class='REQUESTED_START_DATE'&gt;</v>
      </c>
      <c r="Y35" s="3">
        <f t="shared" ca="1" si="1"/>
        <v>43285.611329604246</v>
      </c>
      <c r="Z35" s="1" t="s">
        <v>1</v>
      </c>
      <c r="AA35" s="1" t="str">
        <f t="shared" ref="AA35:AA43" si="28">CONCATENATE("&lt;DIV class='", $AA$10, "'&gt;")</f>
        <v>&lt;DIV class='REQUEST_NUMBER'&gt;</v>
      </c>
      <c r="AB35" s="1" t="s">
        <v>85</v>
      </c>
      <c r="AC35" s="1" t="s">
        <v>1</v>
      </c>
      <c r="AD35" s="1" t="str">
        <f t="shared" ref="AD35:AD43" si="29">CONCATENATE("&lt;DIV class='", $AD$10, "'&gt;")</f>
        <v>&lt;DIV class='STATUS'&gt;</v>
      </c>
      <c r="AE35" s="1" t="str">
        <f ca="1">VLOOKUP(ROUND(RAND()*6, 0), Sheet2!$A$7:$B$12, 2)</f>
        <v>Under Review</v>
      </c>
      <c r="AF35" s="1" t="s">
        <v>1</v>
      </c>
      <c r="AH35" s="1" t="str">
        <f t="shared" ref="AH35:AH43" si="30">CONCATENATE("&lt;DIV class='", $AH$10, "'&gt;")</f>
        <v>&lt;DIV class='REQUESTING_PERSON'&gt;</v>
      </c>
      <c r="AI35" s="1" t="str">
        <f ca="1">VLOOKUP((INT(RAND()*6)), Sheet2!$C$9:$D$14, 2, FALSE)</f>
        <v>Unknown</v>
      </c>
      <c r="AJ35" s="1" t="s">
        <v>1</v>
      </c>
      <c r="AK35" s="1" t="str">
        <f t="shared" ref="AK35:AK43" si="31">CONCATENATE("&lt;DIV class='", $AK$10, "'&gt;")</f>
        <v>&lt;DIV class='SOLUTION_DATE'&gt;</v>
      </c>
      <c r="AL35" s="3" t="str">
        <f t="shared" ca="1" si="2"/>
        <v/>
      </c>
      <c r="AM35" s="1" t="s">
        <v>1</v>
      </c>
      <c r="AN35" s="1" t="str">
        <f t="shared" ref="AN35:AN43" si="32">CONCATENATE("&lt;DIV class='", $AN$10, "'&gt;")</f>
        <v>&lt;DIV class='SERVICE_OWNER'&gt;</v>
      </c>
      <c r="AO35" s="1" t="str">
        <f ca="1">VLOOKUP(ROUND(RAND()*7, 0), Sheet2!$A$14:$B$19, 2)</f>
        <v>Other Change Approvers</v>
      </c>
      <c r="AP35" s="1" t="s">
        <v>1</v>
      </c>
      <c r="AQ35" s="1" t="str">
        <f t="shared" ref="AQ35:AQ43" si="33">CONCATENATE("&lt;DIV class='", $AQ$10, "'&gt;")</f>
        <v>&lt;DIV class='CLOSURE_CODE'&gt;</v>
      </c>
      <c r="AR35" s="1" t="str">
        <f ca="1">IF(AE35="Closed", VLOOKUP(ROUND(RAND()*6, 0), Sheet2!$C$1:$D$6, 2, FALSE), "")</f>
        <v/>
      </c>
      <c r="AS35" s="1" t="s">
        <v>1</v>
      </c>
      <c r="AT35" s="1" t="s">
        <v>1</v>
      </c>
    </row>
    <row r="36" spans="1:47">
      <c r="A36" s="1" t="str">
        <f t="shared" si="21"/>
        <v>&lt;DIV class='changeRecord'&gt;</v>
      </c>
      <c r="B36" s="1" t="str">
        <f t="shared" si="19"/>
        <v>&lt;DIV class='COMMENT'&gt;</v>
      </c>
      <c r="C36" s="2" t="str">
        <f ca="1">VLOOKUP(INT(RAND()*11), Sheet2!$H$1:$I$11, 2, FALSE)</f>
        <v>Going forward, there will be free pizza tomorrow.</v>
      </c>
      <c r="D36" s="1" t="s">
        <v>1</v>
      </c>
      <c r="E36" s="1" t="str">
        <f t="shared" si="20"/>
        <v>&lt;DIV class='TYPE_OF_CHANGE'&gt;</v>
      </c>
      <c r="F36" s="1" t="str">
        <f ca="1">VLOOKUP(ROUND(RAND()*6, 0), Sheet2!$A$1:$B$5, 2)</f>
        <v>Unscheduled Change</v>
      </c>
      <c r="G36" s="1" t="s">
        <v>1</v>
      </c>
      <c r="H36" s="1" t="str">
        <f t="shared" si="22"/>
        <v>&lt;DIV class='DESCRIPTION'&gt;</v>
      </c>
      <c r="J36" s="1" t="s">
        <v>1</v>
      </c>
      <c r="K36" s="1" t="str">
        <f t="shared" si="23"/>
        <v>&lt;DIV class='SHORT_DESCRIPTION'&gt;</v>
      </c>
      <c r="L36" s="1" t="str">
        <f ca="1">VLOOKUP(INT(RAND()*8), Sheet2!$H$14:$I$21, 2, FALSE)</f>
        <v>See other notes</v>
      </c>
      <c r="M36" s="1" t="s">
        <v>1</v>
      </c>
      <c r="O36" s="1" t="str">
        <f t="shared" si="24"/>
        <v>&lt;DIV class='PLANNED_END_DATE'&gt;</v>
      </c>
      <c r="P36" s="4" t="str">
        <f ca="1">IF(F36="Normal Change", $S36+(RAND()*10), "")</f>
        <v/>
      </c>
      <c r="Q36" s="1" t="s">
        <v>1</v>
      </c>
      <c r="R36" s="1" t="str">
        <f t="shared" si="25"/>
        <v>&lt;DIV class='PLANNED_START_DATE'&gt;</v>
      </c>
      <c r="S36" s="3" t="str">
        <f ca="1">IF(F36="Normal Change", $A$2-(RAND()*10), "")</f>
        <v/>
      </c>
      <c r="T36" s="1" t="s">
        <v>1</v>
      </c>
      <c r="U36" s="1" t="str">
        <f t="shared" si="26"/>
        <v>&lt;DIV class='REQUESTED_END_DATE'&gt;</v>
      </c>
      <c r="V36" s="4">
        <f t="shared" ca="1" si="5"/>
        <v>43281.41018104153</v>
      </c>
      <c r="W36" s="1" t="s">
        <v>1</v>
      </c>
      <c r="X36" s="1" t="str">
        <f t="shared" si="27"/>
        <v>&lt;DIV class='REQUESTED_START_DATE'&gt;</v>
      </c>
      <c r="Y36" s="3">
        <f t="shared" ca="1" si="1"/>
        <v>43279.498760033843</v>
      </c>
      <c r="Z36" s="1" t="s">
        <v>1</v>
      </c>
      <c r="AA36" s="1" t="str">
        <f t="shared" si="28"/>
        <v>&lt;DIV class='REQUEST_NUMBER'&gt;</v>
      </c>
      <c r="AB36" s="1" t="s">
        <v>86</v>
      </c>
      <c r="AC36" s="1" t="s">
        <v>1</v>
      </c>
      <c r="AD36" s="1" t="str">
        <f t="shared" si="29"/>
        <v>&lt;DIV class='STATUS'&gt;</v>
      </c>
      <c r="AE36" s="1" t="str">
        <f ca="1">VLOOKUP(ROUND(RAND()*6, 0), Sheet2!$A$7:$B$12, 2)</f>
        <v>Under Review</v>
      </c>
      <c r="AF36" s="1" t="s">
        <v>1</v>
      </c>
      <c r="AH36" s="1" t="str">
        <f t="shared" si="30"/>
        <v>&lt;DIV class='REQUESTING_PERSON'&gt;</v>
      </c>
      <c r="AI36" s="1" t="str">
        <f ca="1">VLOOKUP((INT(RAND()*6)), Sheet2!$C$9:$D$14, 2, FALSE)</f>
        <v>Rogue Employee</v>
      </c>
      <c r="AJ36" s="1" t="s">
        <v>1</v>
      </c>
      <c r="AK36" s="1" t="str">
        <f t="shared" si="31"/>
        <v>&lt;DIV class='SOLUTION_DATE'&gt;</v>
      </c>
      <c r="AL36" s="3" t="str">
        <f t="shared" ca="1" si="2"/>
        <v/>
      </c>
      <c r="AM36" s="1" t="s">
        <v>1</v>
      </c>
      <c r="AN36" s="1" t="str">
        <f t="shared" si="32"/>
        <v>&lt;DIV class='SERVICE_OWNER'&gt;</v>
      </c>
      <c r="AO36" s="1" t="str">
        <f ca="1">VLOOKUP(ROUND(RAND()*7, 0), Sheet2!$A$14:$B$19, 2)</f>
        <v>Other Change Approvers</v>
      </c>
      <c r="AP36" s="1" t="s">
        <v>1</v>
      </c>
      <c r="AQ36" s="1" t="str">
        <f t="shared" si="33"/>
        <v>&lt;DIV class='CLOSURE_CODE'&gt;</v>
      </c>
      <c r="AR36" s="1" t="str">
        <f ca="1">IF(AE36="Closed", VLOOKUP(ROUND(RAND()*6, 0), Sheet2!$C$1:$D$6, 2, FALSE), "")</f>
        <v/>
      </c>
      <c r="AS36" s="1" t="s">
        <v>1</v>
      </c>
      <c r="AT36" s="1" t="s">
        <v>1</v>
      </c>
    </row>
    <row r="37" spans="1:47">
      <c r="A37" s="1" t="str">
        <f t="shared" si="21"/>
        <v>&lt;DIV class='changeRecord'&gt;</v>
      </c>
      <c r="B37" s="1" t="str">
        <f t="shared" si="19"/>
        <v>&lt;DIV class='COMMENT'&gt;</v>
      </c>
      <c r="C37" s="2" t="str">
        <f ca="1">VLOOKUP(INT(RAND()*11), Sheet2!$H$1:$I$11, 2, FALSE)</f>
        <v>Going forward, there will be free pizza tomorrow.</v>
      </c>
      <c r="D37" s="1" t="s">
        <v>1</v>
      </c>
      <c r="E37" s="1" t="str">
        <f t="shared" si="20"/>
        <v>&lt;DIV class='TYPE_OF_CHANGE'&gt;</v>
      </c>
      <c r="F37" s="1" t="str">
        <f ca="1">VLOOKUP(ROUND(RAND()*6, 0), Sheet2!$A$1:$B$5, 2)</f>
        <v>Emergency Change</v>
      </c>
      <c r="G37" s="1" t="s">
        <v>1</v>
      </c>
      <c r="H37" s="1" t="str">
        <f t="shared" si="22"/>
        <v>&lt;DIV class='DESCRIPTION'&gt;</v>
      </c>
      <c r="J37" s="1" t="s">
        <v>1</v>
      </c>
      <c r="K37" s="1" t="str">
        <f t="shared" si="23"/>
        <v>&lt;DIV class='SHORT_DESCRIPTION'&gt;</v>
      </c>
      <c r="L37" s="1" t="str">
        <f ca="1">VLOOKUP(INT(RAND()*8), Sheet2!$H$14:$I$21, 2, FALSE)</f>
        <v>See other notes</v>
      </c>
      <c r="M37" s="1" t="s">
        <v>1</v>
      </c>
      <c r="O37" s="1" t="str">
        <f t="shared" si="24"/>
        <v>&lt;DIV class='PLANNED_END_DATE'&gt;</v>
      </c>
      <c r="P37" s="4" t="str">
        <f ca="1">IF(F37="Normal Change", $S37+(RAND()*10), "")</f>
        <v/>
      </c>
      <c r="Q37" s="1" t="s">
        <v>1</v>
      </c>
      <c r="R37" s="1" t="str">
        <f t="shared" si="25"/>
        <v>&lt;DIV class='PLANNED_START_DATE'&gt;</v>
      </c>
      <c r="S37" s="3" t="str">
        <f ca="1">IF(F37="Normal Change", $A$2-(RAND()*10), "")</f>
        <v/>
      </c>
      <c r="T37" s="1" t="s">
        <v>1</v>
      </c>
      <c r="U37" s="1" t="str">
        <f t="shared" si="26"/>
        <v>&lt;DIV class='REQUESTED_END_DATE'&gt;</v>
      </c>
      <c r="V37" s="4">
        <f t="shared" ca="1" si="5"/>
        <v>43290.586472552161</v>
      </c>
      <c r="W37" s="1" t="s">
        <v>1</v>
      </c>
      <c r="X37" s="1" t="str">
        <f t="shared" si="27"/>
        <v>&lt;DIV class='REQUESTED_START_DATE'&gt;</v>
      </c>
      <c r="Y37" s="3">
        <f t="shared" ca="1" si="1"/>
        <v>43286.263312598938</v>
      </c>
      <c r="Z37" s="1" t="s">
        <v>1</v>
      </c>
      <c r="AA37" s="1" t="str">
        <f t="shared" si="28"/>
        <v>&lt;DIV class='REQUEST_NUMBER'&gt;</v>
      </c>
      <c r="AB37" s="1" t="s">
        <v>87</v>
      </c>
      <c r="AC37" s="1" t="s">
        <v>1</v>
      </c>
      <c r="AD37" s="1" t="str">
        <f t="shared" si="29"/>
        <v>&lt;DIV class='STATUS'&gt;</v>
      </c>
      <c r="AE37" s="1" t="str">
        <f ca="1">VLOOKUP(ROUND(RAND()*6, 0), Sheet2!$A$7:$B$12, 2)</f>
        <v>Pending Validation</v>
      </c>
      <c r="AF37" s="1" t="s">
        <v>1</v>
      </c>
      <c r="AH37" s="1" t="str">
        <f t="shared" si="30"/>
        <v>&lt;DIV class='REQUESTING_PERSON'&gt;</v>
      </c>
      <c r="AI37" s="1" t="str">
        <f ca="1">VLOOKUP((INT(RAND()*6)), Sheet2!$C$9:$D$14, 2, FALSE)</f>
        <v>Rogue Employee</v>
      </c>
      <c r="AJ37" s="1" t="s">
        <v>1</v>
      </c>
      <c r="AK37" s="1" t="str">
        <f t="shared" si="31"/>
        <v>&lt;DIV class='SOLUTION_DATE'&gt;</v>
      </c>
      <c r="AL37" s="3" t="str">
        <f t="shared" ca="1" si="2"/>
        <v/>
      </c>
      <c r="AM37" s="1" t="s">
        <v>1</v>
      </c>
      <c r="AN37" s="1" t="str">
        <f t="shared" si="32"/>
        <v>&lt;DIV class='SERVICE_OWNER'&gt;</v>
      </c>
      <c r="AO37" s="1" t="str">
        <f ca="1">VLOOKUP(ROUND(RAND()*7, 0), Sheet2!$A$14:$B$19, 2)</f>
        <v>Contractors and Vendors Change Approvers</v>
      </c>
      <c r="AP37" s="1" t="s">
        <v>1</v>
      </c>
      <c r="AQ37" s="1" t="str">
        <f t="shared" si="33"/>
        <v>&lt;DIV class='CLOSURE_CODE'&gt;</v>
      </c>
      <c r="AR37" s="1" t="str">
        <f ca="1">IF(AE37="Closed", VLOOKUP(ROUND(RAND()*6, 0), Sheet2!$C$1:$D$6, 2, FALSE), "")</f>
        <v/>
      </c>
      <c r="AS37" s="1" t="s">
        <v>1</v>
      </c>
      <c r="AT37" s="1" t="s">
        <v>1</v>
      </c>
    </row>
    <row r="38" spans="1:47">
      <c r="A38" s="1" t="str">
        <f t="shared" si="21"/>
        <v>&lt;DIV class='changeRecord'&gt;</v>
      </c>
      <c r="B38" s="1" t="str">
        <f t="shared" si="19"/>
        <v>&lt;DIV class='COMMENT'&gt;</v>
      </c>
      <c r="C38" s="2" t="str">
        <f ca="1">VLOOKUP(INT(RAND()*11), Sheet2!$H$1:$I$11, 2, FALSE)</f>
        <v>I'll tell you after it's done.</v>
      </c>
      <c r="D38" s="1" t="s">
        <v>1</v>
      </c>
      <c r="E38" s="1" t="str">
        <f t="shared" si="20"/>
        <v>&lt;DIV class='TYPE_OF_CHANGE'&gt;</v>
      </c>
      <c r="F38" s="1" t="str">
        <f ca="1">VLOOKUP(ROUND(RAND()*6, 0), Sheet2!$A$1:$B$5, 2)</f>
        <v>Latent Change</v>
      </c>
      <c r="G38" s="1" t="s">
        <v>1</v>
      </c>
      <c r="H38" s="1" t="str">
        <f t="shared" si="22"/>
        <v>&lt;DIV class='DESCRIPTION'&gt;</v>
      </c>
      <c r="J38" s="1" t="s">
        <v>1</v>
      </c>
      <c r="K38" s="1" t="str">
        <f t="shared" si="23"/>
        <v>&lt;DIV class='SHORT_DESCRIPTION'&gt;</v>
      </c>
      <c r="L38" s="1" t="str">
        <f ca="1">VLOOKUP(INT(RAND()*8), Sheet2!$H$14:$I$21, 2, FALSE)</f>
        <v>See other notes</v>
      </c>
      <c r="M38" s="1" t="s">
        <v>1</v>
      </c>
      <c r="O38" s="1" t="str">
        <f t="shared" si="24"/>
        <v>&lt;DIV class='PLANNED_END_DATE'&gt;</v>
      </c>
      <c r="P38" s="4" t="str">
        <f ca="1">IF(F38="Normal Change", $S38+(RAND()*10), "")</f>
        <v/>
      </c>
      <c r="Q38" s="1" t="s">
        <v>1</v>
      </c>
      <c r="R38" s="1" t="str">
        <f t="shared" si="25"/>
        <v>&lt;DIV class='PLANNED_START_DATE'&gt;</v>
      </c>
      <c r="S38" s="3" t="str">
        <f ca="1">IF(F38="Normal Change", $A$2-(RAND()*10), "")</f>
        <v/>
      </c>
      <c r="T38" s="1" t="s">
        <v>1</v>
      </c>
      <c r="U38" s="1" t="str">
        <f t="shared" si="26"/>
        <v>&lt;DIV class='REQUESTED_END_DATE'&gt;</v>
      </c>
      <c r="V38" s="4">
        <f t="shared" ca="1" si="5"/>
        <v>43285.747427450864</v>
      </c>
      <c r="W38" s="1" t="s">
        <v>1</v>
      </c>
      <c r="X38" s="1" t="str">
        <f t="shared" si="27"/>
        <v>&lt;DIV class='REQUESTED_START_DATE'&gt;</v>
      </c>
      <c r="Y38" s="3">
        <f t="shared" ca="1" si="1"/>
        <v>43279.31619131114</v>
      </c>
      <c r="Z38" s="1" t="s">
        <v>1</v>
      </c>
      <c r="AA38" s="1" t="str">
        <f t="shared" si="28"/>
        <v>&lt;DIV class='REQUEST_NUMBER'&gt;</v>
      </c>
      <c r="AB38" s="1" t="s">
        <v>88</v>
      </c>
      <c r="AC38" s="1" t="s">
        <v>1</v>
      </c>
      <c r="AD38" s="1" t="str">
        <f t="shared" si="29"/>
        <v>&lt;DIV class='STATUS'&gt;</v>
      </c>
      <c r="AE38" s="1" t="str">
        <f ca="1">VLOOKUP(ROUND(RAND()*6, 0), Sheet2!$A$7:$B$12, 2)</f>
        <v>Pending Validation</v>
      </c>
      <c r="AF38" s="1" t="s">
        <v>1</v>
      </c>
      <c r="AH38" s="1" t="str">
        <f t="shared" si="30"/>
        <v>&lt;DIV class='REQUESTING_PERSON'&gt;</v>
      </c>
      <c r="AI38" s="1" t="str">
        <f ca="1">VLOOKUP((INT(RAND()*6)), Sheet2!$C$9:$D$14, 2, FALSE)</f>
        <v>Unknown</v>
      </c>
      <c r="AJ38" s="1" t="s">
        <v>1</v>
      </c>
      <c r="AK38" s="1" t="str">
        <f t="shared" si="31"/>
        <v>&lt;DIV class='SOLUTION_DATE'&gt;</v>
      </c>
      <c r="AL38" s="3" t="str">
        <f t="shared" ca="1" si="2"/>
        <v/>
      </c>
      <c r="AM38" s="1" t="s">
        <v>1</v>
      </c>
      <c r="AN38" s="1" t="str">
        <f t="shared" si="32"/>
        <v>&lt;DIV class='SERVICE_OWNER'&gt;</v>
      </c>
      <c r="AO38" s="1" t="str">
        <f ca="1">VLOOKUP(ROUND(RAND()*7, 0), Sheet2!$A$14:$B$19, 2)</f>
        <v>Utility Company Change Approvers</v>
      </c>
      <c r="AP38" s="1" t="s">
        <v>1</v>
      </c>
      <c r="AQ38" s="1" t="str">
        <f t="shared" si="33"/>
        <v>&lt;DIV class='CLOSURE_CODE'&gt;</v>
      </c>
      <c r="AR38" s="1" t="str">
        <f ca="1">IF(AE38="Closed", VLOOKUP(ROUND(RAND()*6, 0), Sheet2!$C$1:$D$6, 2, FALSE), "")</f>
        <v/>
      </c>
      <c r="AS38" s="1" t="s">
        <v>1</v>
      </c>
      <c r="AT38" s="1" t="s">
        <v>1</v>
      </c>
    </row>
    <row r="39" spans="1:47">
      <c r="A39" s="1" t="str">
        <f t="shared" si="21"/>
        <v>&lt;DIV class='changeRecord'&gt;</v>
      </c>
      <c r="B39" s="1" t="str">
        <f t="shared" si="19"/>
        <v>&lt;DIV class='COMMENT'&gt;</v>
      </c>
      <c r="C39" s="2" t="str">
        <f ca="1">VLOOKUP(INT(RAND()*11), Sheet2!$H$1:$I$11, 2, FALSE)</f>
        <v>No Comment</v>
      </c>
      <c r="D39" s="1" t="s">
        <v>1</v>
      </c>
      <c r="E39" s="1" t="str">
        <f t="shared" si="20"/>
        <v>&lt;DIV class='TYPE_OF_CHANGE'&gt;</v>
      </c>
      <c r="F39" s="1" t="str">
        <f ca="1">VLOOKUP(ROUND(RAND()*6, 0), Sheet2!$A$1:$B$5, 2)</f>
        <v>Latent Change</v>
      </c>
      <c r="G39" s="1" t="s">
        <v>1</v>
      </c>
      <c r="H39" s="1" t="str">
        <f t="shared" si="22"/>
        <v>&lt;DIV class='DESCRIPTION'&gt;</v>
      </c>
      <c r="J39" s="1" t="s">
        <v>1</v>
      </c>
      <c r="K39" s="1" t="str">
        <f t="shared" si="23"/>
        <v>&lt;DIV class='SHORT_DESCRIPTION'&gt;</v>
      </c>
      <c r="L39" s="1" t="str">
        <f ca="1">VLOOKUP(INT(RAND()*8), Sheet2!$H$14:$I$21, 2, FALSE)</f>
        <v>…short description. Haha</v>
      </c>
      <c r="M39" s="1" t="s">
        <v>1</v>
      </c>
      <c r="O39" s="1" t="str">
        <f t="shared" si="24"/>
        <v>&lt;DIV class='PLANNED_END_DATE'&gt;</v>
      </c>
      <c r="P39" s="4" t="str">
        <f ca="1">IF(F39="Normal Change", $S39+(RAND()*10), "")</f>
        <v/>
      </c>
      <c r="Q39" s="1" t="s">
        <v>1</v>
      </c>
      <c r="R39" s="1" t="str">
        <f t="shared" si="25"/>
        <v>&lt;DIV class='PLANNED_START_DATE'&gt;</v>
      </c>
      <c r="S39" s="3" t="str">
        <f ca="1">IF(F39="Normal Change", $A$2-(RAND()*10), "")</f>
        <v/>
      </c>
      <c r="T39" s="1" t="s">
        <v>1</v>
      </c>
      <c r="U39" s="1" t="str">
        <f t="shared" si="26"/>
        <v>&lt;DIV class='REQUESTED_END_DATE'&gt;</v>
      </c>
      <c r="V39" s="4">
        <f t="shared" ca="1" si="5"/>
        <v>43287.938370599753</v>
      </c>
      <c r="W39" s="1" t="s">
        <v>1</v>
      </c>
      <c r="X39" s="1" t="str">
        <f t="shared" si="27"/>
        <v>&lt;DIV class='REQUESTED_START_DATE'&gt;</v>
      </c>
      <c r="Y39" s="3">
        <f t="shared" ca="1" si="1"/>
        <v>43282.232275643139</v>
      </c>
      <c r="Z39" s="1" t="s">
        <v>1</v>
      </c>
      <c r="AA39" s="1" t="str">
        <f t="shared" si="28"/>
        <v>&lt;DIV class='REQUEST_NUMBER'&gt;</v>
      </c>
      <c r="AB39" s="1" t="s">
        <v>89</v>
      </c>
      <c r="AC39" s="1" t="s">
        <v>1</v>
      </c>
      <c r="AD39" s="1" t="str">
        <f t="shared" si="29"/>
        <v>&lt;DIV class='STATUS'&gt;</v>
      </c>
      <c r="AE39" s="1" t="str">
        <f ca="1">VLOOKUP(ROUND(RAND()*6, 0), Sheet2!$A$7:$B$12, 2)</f>
        <v>Pending Validation</v>
      </c>
      <c r="AF39" s="1" t="s">
        <v>1</v>
      </c>
      <c r="AH39" s="1" t="str">
        <f t="shared" si="30"/>
        <v>&lt;DIV class='REQUESTING_PERSON'&gt;</v>
      </c>
      <c r="AI39" s="1" t="str">
        <f ca="1">VLOOKUP((INT(RAND()*6)), Sheet2!$C$9:$D$14, 2, FALSE)</f>
        <v>The Cat</v>
      </c>
      <c r="AJ39" s="1" t="s">
        <v>1</v>
      </c>
      <c r="AK39" s="1" t="str">
        <f t="shared" si="31"/>
        <v>&lt;DIV class='SOLUTION_DATE'&gt;</v>
      </c>
      <c r="AL39" s="3" t="str">
        <f t="shared" ca="1" si="2"/>
        <v/>
      </c>
      <c r="AM39" s="1" t="s">
        <v>1</v>
      </c>
      <c r="AN39" s="1" t="str">
        <f t="shared" si="32"/>
        <v>&lt;DIV class='SERVICE_OWNER'&gt;</v>
      </c>
      <c r="AO39" s="1" t="str">
        <f ca="1">VLOOKUP(ROUND(RAND()*7, 0), Sheet2!$A$14:$B$19, 2)</f>
        <v>Other Change Approvers</v>
      </c>
      <c r="AP39" s="1" t="s">
        <v>1</v>
      </c>
      <c r="AQ39" s="1" t="str">
        <f t="shared" si="33"/>
        <v>&lt;DIV class='CLOSURE_CODE'&gt;</v>
      </c>
      <c r="AR39" s="1" t="str">
        <f ca="1">IF(AE39="Closed", VLOOKUP(ROUND(RAND()*6, 0), Sheet2!$C$1:$D$6, 2, FALSE), "")</f>
        <v/>
      </c>
      <c r="AS39" s="1" t="s">
        <v>1</v>
      </c>
      <c r="AT39" s="1" t="s">
        <v>1</v>
      </c>
    </row>
    <row r="40" spans="1:47">
      <c r="A40" s="1" t="str">
        <f t="shared" si="21"/>
        <v>&lt;DIV class='changeRecord'&gt;</v>
      </c>
      <c r="B40" s="1" t="str">
        <f t="shared" si="19"/>
        <v>&lt;DIV class='COMMENT'&gt;</v>
      </c>
      <c r="C40" s="2" t="str">
        <f ca="1">VLOOKUP(INT(RAND()*11), Sheet2!$H$1:$I$11, 2, FALSE)</f>
        <v>No Comment</v>
      </c>
      <c r="D40" s="1" t="s">
        <v>1</v>
      </c>
      <c r="E40" s="1" t="str">
        <f t="shared" si="20"/>
        <v>&lt;DIV class='TYPE_OF_CHANGE'&gt;</v>
      </c>
      <c r="F40" s="1" t="str">
        <f ca="1">VLOOKUP(ROUND(RAND()*6, 0), Sheet2!$A$1:$B$5, 2)</f>
        <v>Normal Change</v>
      </c>
      <c r="G40" s="1" t="s">
        <v>1</v>
      </c>
      <c r="H40" s="1" t="str">
        <f t="shared" si="22"/>
        <v>&lt;DIV class='DESCRIPTION'&gt;</v>
      </c>
      <c r="J40" s="1" t="s">
        <v>1</v>
      </c>
      <c r="K40" s="1" t="str">
        <f t="shared" si="23"/>
        <v>&lt;DIV class='SHORT_DESCRIPTION'&gt;</v>
      </c>
      <c r="L40" s="1" t="str">
        <f ca="1">VLOOKUP(INT(RAND()*8), Sheet2!$H$14:$I$21, 2, FALSE)</f>
        <v>Does anyone even read this if all goes well?</v>
      </c>
      <c r="M40" s="1" t="s">
        <v>1</v>
      </c>
      <c r="O40" s="1" t="str">
        <f t="shared" si="24"/>
        <v>&lt;DIV class='PLANNED_END_DATE'&gt;</v>
      </c>
      <c r="P40" s="4">
        <f ca="1">IF(F40="Normal Change", $S40+(RAND()*10), "")</f>
        <v>43288.798584821918</v>
      </c>
      <c r="Q40" s="1" t="s">
        <v>1</v>
      </c>
      <c r="R40" s="1" t="str">
        <f t="shared" si="25"/>
        <v>&lt;DIV class='PLANNED_START_DATE'&gt;</v>
      </c>
      <c r="S40" s="3">
        <f ca="1">IF(F40="Normal Change", $A$2-(RAND()*10), "")</f>
        <v>43284.163515863234</v>
      </c>
      <c r="T40" s="1" t="s">
        <v>1</v>
      </c>
      <c r="U40" s="1" t="str">
        <f t="shared" si="26"/>
        <v>&lt;DIV class='REQUESTED_END_DATE'&gt;</v>
      </c>
      <c r="V40" s="4">
        <f t="shared" ca="1" si="5"/>
        <v>43285.037632346553</v>
      </c>
      <c r="W40" s="1" t="s">
        <v>1</v>
      </c>
      <c r="X40" s="1" t="str">
        <f t="shared" si="27"/>
        <v>&lt;DIV class='REQUESTED_START_DATE'&gt;</v>
      </c>
      <c r="Y40" s="3">
        <f t="shared" ca="1" si="1"/>
        <v>43284.90332704562</v>
      </c>
      <c r="Z40" s="1" t="s">
        <v>1</v>
      </c>
      <c r="AA40" s="1" t="str">
        <f t="shared" si="28"/>
        <v>&lt;DIV class='REQUEST_NUMBER'&gt;</v>
      </c>
      <c r="AB40" s="1" t="s">
        <v>90</v>
      </c>
      <c r="AC40" s="1" t="s">
        <v>1</v>
      </c>
      <c r="AD40" s="1" t="str">
        <f t="shared" si="29"/>
        <v>&lt;DIV class='STATUS'&gt;</v>
      </c>
      <c r="AE40" s="1" t="str">
        <f ca="1">VLOOKUP(ROUND(RAND()*6, 0), Sheet2!$A$7:$B$12, 2)</f>
        <v>Pending Validation</v>
      </c>
      <c r="AF40" s="1" t="s">
        <v>1</v>
      </c>
      <c r="AH40" s="1" t="str">
        <f t="shared" si="30"/>
        <v>&lt;DIV class='REQUESTING_PERSON'&gt;</v>
      </c>
      <c r="AI40" s="1" t="str">
        <f ca="1">VLOOKUP((INT(RAND()*6)), Sheet2!$C$9:$D$14, 2, FALSE)</f>
        <v>Unknown</v>
      </c>
      <c r="AJ40" s="1" t="s">
        <v>1</v>
      </c>
      <c r="AK40" s="1" t="str">
        <f t="shared" si="31"/>
        <v>&lt;DIV class='SOLUTION_DATE'&gt;</v>
      </c>
      <c r="AL40" s="3" t="str">
        <f t="shared" ca="1" si="2"/>
        <v/>
      </c>
      <c r="AM40" s="1" t="s">
        <v>1</v>
      </c>
      <c r="AN40" s="1" t="str">
        <f t="shared" si="32"/>
        <v>&lt;DIV class='SERVICE_OWNER'&gt;</v>
      </c>
      <c r="AO40" s="1" t="str">
        <f ca="1">VLOOKUP(ROUND(RAND()*7, 0), Sheet2!$A$14:$B$19, 2)</f>
        <v>Other Change Approvers</v>
      </c>
      <c r="AP40" s="1" t="s">
        <v>1</v>
      </c>
      <c r="AQ40" s="1" t="str">
        <f t="shared" si="33"/>
        <v>&lt;DIV class='CLOSURE_CODE'&gt;</v>
      </c>
      <c r="AR40" s="1" t="str">
        <f ca="1">IF(AE40="Closed", VLOOKUP(ROUND(RAND()*6, 0), Sheet2!$C$1:$D$6, 2, FALSE), "")</f>
        <v/>
      </c>
      <c r="AS40" s="1" t="s">
        <v>1</v>
      </c>
      <c r="AT40" s="1" t="s">
        <v>1</v>
      </c>
    </row>
    <row r="41" spans="1:47">
      <c r="A41" s="1" t="str">
        <f t="shared" si="21"/>
        <v>&lt;DIV class='changeRecord'&gt;</v>
      </c>
      <c r="B41" s="1" t="str">
        <f t="shared" si="19"/>
        <v>&lt;DIV class='COMMENT'&gt;</v>
      </c>
      <c r="C41" s="2" t="str">
        <f ca="1">VLOOKUP(INT(RAND()*11), Sheet2!$H$1:$I$11, 2, FALSE)</f>
        <v>Twisting wires, and/or swinging hammers</v>
      </c>
      <c r="D41" s="1" t="s">
        <v>1</v>
      </c>
      <c r="E41" s="1" t="str">
        <f t="shared" si="20"/>
        <v>&lt;DIV class='TYPE_OF_CHANGE'&gt;</v>
      </c>
      <c r="F41" s="1" t="str">
        <f ca="1">VLOOKUP(ROUND(RAND()*6, 0), Sheet2!$A$1:$B$5, 2)</f>
        <v>Emergency Change</v>
      </c>
      <c r="G41" s="1" t="s">
        <v>1</v>
      </c>
      <c r="H41" s="1" t="str">
        <f t="shared" si="22"/>
        <v>&lt;DIV class='DESCRIPTION'&gt;</v>
      </c>
      <c r="J41" s="1" t="s">
        <v>1</v>
      </c>
      <c r="K41" s="1" t="str">
        <f t="shared" si="23"/>
        <v>&lt;DIV class='SHORT_DESCRIPTION'&gt;</v>
      </c>
      <c r="L41" s="1" t="str">
        <f ca="1">VLOOKUP(INT(RAND()*8), Sheet2!$H$14:$I$21, 2, FALSE)</f>
        <v>See other notes</v>
      </c>
      <c r="M41" s="1" t="s">
        <v>1</v>
      </c>
      <c r="O41" s="1" t="str">
        <f t="shared" si="24"/>
        <v>&lt;DIV class='PLANNED_END_DATE'&gt;</v>
      </c>
      <c r="P41" s="4" t="str">
        <f ca="1">IF(F41="Normal Change", $S41+(RAND()*10), "")</f>
        <v/>
      </c>
      <c r="Q41" s="1" t="s">
        <v>1</v>
      </c>
      <c r="R41" s="1" t="str">
        <f t="shared" si="25"/>
        <v>&lt;DIV class='PLANNED_START_DATE'&gt;</v>
      </c>
      <c r="S41" s="3" t="str">
        <f ca="1">IF(F41="Normal Change", $A$2-(RAND()*10), "")</f>
        <v/>
      </c>
      <c r="T41" s="1" t="s">
        <v>1</v>
      </c>
      <c r="U41" s="1" t="str">
        <f t="shared" si="26"/>
        <v>&lt;DIV class='REQUESTED_END_DATE'&gt;</v>
      </c>
      <c r="V41" s="4">
        <f t="shared" ca="1" si="5"/>
        <v>43288.778753368497</v>
      </c>
      <c r="W41" s="1" t="s">
        <v>1</v>
      </c>
      <c r="X41" s="1" t="str">
        <f t="shared" si="27"/>
        <v>&lt;DIV class='REQUESTED_START_DATE'&gt;</v>
      </c>
      <c r="Y41" s="3">
        <f t="shared" ca="1" si="1"/>
        <v>43283.860749804633</v>
      </c>
      <c r="Z41" s="1" t="s">
        <v>1</v>
      </c>
      <c r="AA41" s="1" t="str">
        <f t="shared" si="28"/>
        <v>&lt;DIV class='REQUEST_NUMBER'&gt;</v>
      </c>
      <c r="AB41" s="1" t="s">
        <v>91</v>
      </c>
      <c r="AC41" s="1" t="s">
        <v>1</v>
      </c>
      <c r="AD41" s="1" t="str">
        <f t="shared" si="29"/>
        <v>&lt;DIV class='STATUS'&gt;</v>
      </c>
      <c r="AE41" s="1" t="str">
        <f ca="1">VLOOKUP(ROUND(RAND()*6, 0), Sheet2!$A$7:$B$12, 2)</f>
        <v>Closed</v>
      </c>
      <c r="AF41" s="1" t="s">
        <v>1</v>
      </c>
      <c r="AH41" s="1" t="str">
        <f t="shared" si="30"/>
        <v>&lt;DIV class='REQUESTING_PERSON'&gt;</v>
      </c>
      <c r="AI41" s="1" t="str">
        <f ca="1">VLOOKUP((INT(RAND()*6)), Sheet2!$C$9:$D$14, 2, FALSE)</f>
        <v>Rogue Employee</v>
      </c>
      <c r="AJ41" s="1" t="s">
        <v>1</v>
      </c>
      <c r="AK41" s="1" t="str">
        <f t="shared" si="31"/>
        <v>&lt;DIV class='SOLUTION_DATE'&gt;</v>
      </c>
      <c r="AL41" s="3">
        <f t="shared" ca="1" si="2"/>
        <v>43282.89955732743</v>
      </c>
      <c r="AM41" s="1" t="s">
        <v>1</v>
      </c>
      <c r="AN41" s="1" t="str">
        <f t="shared" si="32"/>
        <v>&lt;DIV class='SERVICE_OWNER'&gt;</v>
      </c>
      <c r="AO41" s="1" t="str">
        <f ca="1">VLOOKUP(ROUND(RAND()*7, 0), Sheet2!$A$14:$B$19, 2)</f>
        <v>Kitchen Change Approvers</v>
      </c>
      <c r="AP41" s="1" t="s">
        <v>1</v>
      </c>
      <c r="AQ41" s="1" t="str">
        <f t="shared" si="33"/>
        <v>&lt;DIV class='CLOSURE_CODE'&gt;</v>
      </c>
      <c r="AR41" s="1" t="str">
        <f ca="1">IF(AE41="Closed", VLOOKUP(ROUND(RAND()*6, 0), Sheet2!$C$1:$D$6, 2, FALSE), "")</f>
        <v>Total Failure</v>
      </c>
      <c r="AS41" s="1" t="s">
        <v>1</v>
      </c>
      <c r="AT41" s="1" t="s">
        <v>1</v>
      </c>
    </row>
    <row r="42" spans="1:47">
      <c r="A42" s="1" t="str">
        <f t="shared" si="21"/>
        <v>&lt;DIV class='changeRecord'&gt;</v>
      </c>
      <c r="B42" s="1" t="str">
        <f t="shared" si="19"/>
        <v>&lt;DIV class='COMMENT'&gt;</v>
      </c>
      <c r="C42" s="2" t="str">
        <f ca="1">VLOOKUP(INT(RAND()*11), Sheet2!$H$1:$I$11, 2, FALSE)</f>
        <v>New phones for everyone!</v>
      </c>
      <c r="D42" s="1" t="s">
        <v>1</v>
      </c>
      <c r="E42" s="1" t="str">
        <f t="shared" si="20"/>
        <v>&lt;DIV class='TYPE_OF_CHANGE'&gt;</v>
      </c>
      <c r="F42" s="1" t="str">
        <f ca="1">VLOOKUP(ROUND(RAND()*6, 0), Sheet2!$A$1:$B$5, 2)</f>
        <v>Latent Change</v>
      </c>
      <c r="G42" s="1" t="s">
        <v>1</v>
      </c>
      <c r="H42" s="1" t="str">
        <f t="shared" si="22"/>
        <v>&lt;DIV class='DESCRIPTION'&gt;</v>
      </c>
      <c r="J42" s="1" t="s">
        <v>1</v>
      </c>
      <c r="K42" s="1" t="str">
        <f t="shared" si="23"/>
        <v>&lt;DIV class='SHORT_DESCRIPTION'&gt;</v>
      </c>
      <c r="L42" s="1" t="str">
        <f ca="1">VLOOKUP(INT(RAND()*8), Sheet2!$H$14:$I$21, 2, FALSE)</f>
        <v>…short description. Haha</v>
      </c>
      <c r="M42" s="1" t="s">
        <v>1</v>
      </c>
      <c r="O42" s="1" t="str">
        <f t="shared" si="24"/>
        <v>&lt;DIV class='PLANNED_END_DATE'&gt;</v>
      </c>
      <c r="P42" s="4" t="str">
        <f ca="1">IF(F42="Normal Change", $S42+(RAND()*10), "")</f>
        <v/>
      </c>
      <c r="Q42" s="1" t="s">
        <v>1</v>
      </c>
      <c r="R42" s="1" t="str">
        <f t="shared" si="25"/>
        <v>&lt;DIV class='PLANNED_START_DATE'&gt;</v>
      </c>
      <c r="S42" s="3" t="str">
        <f ca="1">IF(F42="Normal Change", $A$2-(RAND()*10), "")</f>
        <v/>
      </c>
      <c r="T42" s="1" t="s">
        <v>1</v>
      </c>
      <c r="U42" s="1" t="str">
        <f t="shared" si="26"/>
        <v>&lt;DIV class='REQUESTED_END_DATE'&gt;</v>
      </c>
      <c r="V42" s="4">
        <f t="shared" ca="1" si="5"/>
        <v>43290.737405352258</v>
      </c>
      <c r="W42" s="1" t="s">
        <v>1</v>
      </c>
      <c r="X42" s="1" t="str">
        <f t="shared" si="27"/>
        <v>&lt;DIV class='REQUESTED_START_DATE'&gt;</v>
      </c>
      <c r="Y42" s="3">
        <f t="shared" ca="1" si="1"/>
        <v>43286.442159416896</v>
      </c>
      <c r="Z42" s="1" t="s">
        <v>1</v>
      </c>
      <c r="AA42" s="1" t="str">
        <f t="shared" si="28"/>
        <v>&lt;DIV class='REQUEST_NUMBER'&gt;</v>
      </c>
      <c r="AB42" s="1" t="s">
        <v>92</v>
      </c>
      <c r="AC42" s="1" t="s">
        <v>1</v>
      </c>
      <c r="AD42" s="1" t="str">
        <f t="shared" si="29"/>
        <v>&lt;DIV class='STATUS'&gt;</v>
      </c>
      <c r="AE42" s="1" t="str">
        <f ca="1">VLOOKUP(ROUND(RAND()*6, 0), Sheet2!$A$7:$B$12, 2)</f>
        <v>On Hold</v>
      </c>
      <c r="AF42" s="1" t="s">
        <v>1</v>
      </c>
      <c r="AH42" s="1" t="str">
        <f t="shared" si="30"/>
        <v>&lt;DIV class='REQUESTING_PERSON'&gt;</v>
      </c>
      <c r="AI42" s="1" t="str">
        <f ca="1">VLOOKUP((INT(RAND()*6)), Sheet2!$C$9:$D$14, 2, FALSE)</f>
        <v>Responsible Employee</v>
      </c>
      <c r="AJ42" s="1" t="s">
        <v>1</v>
      </c>
      <c r="AK42" s="1" t="str">
        <f t="shared" si="31"/>
        <v>&lt;DIV class='SOLUTION_DATE'&gt;</v>
      </c>
      <c r="AL42" s="3" t="str">
        <f t="shared" ca="1" si="2"/>
        <v/>
      </c>
      <c r="AM42" s="1" t="s">
        <v>1</v>
      </c>
      <c r="AN42" s="1" t="str">
        <f t="shared" si="32"/>
        <v>&lt;DIV class='SERVICE_OWNER'&gt;</v>
      </c>
      <c r="AO42" s="1" t="str">
        <f ca="1">VLOOKUP(ROUND(RAND()*7, 0), Sheet2!$A$14:$B$19, 2)</f>
        <v>Facilities Change Approvers</v>
      </c>
      <c r="AP42" s="1" t="s">
        <v>1</v>
      </c>
      <c r="AQ42" s="1" t="str">
        <f t="shared" si="33"/>
        <v>&lt;DIV class='CLOSURE_CODE'&gt;</v>
      </c>
      <c r="AR42" s="1" t="str">
        <f ca="1">IF(AE42="Closed", VLOOKUP(ROUND(RAND()*6, 0), Sheet2!$C$1:$D$6, 2, FALSE), "")</f>
        <v/>
      </c>
      <c r="AS42" s="1" t="s">
        <v>1</v>
      </c>
      <c r="AT42" s="1" t="s">
        <v>1</v>
      </c>
    </row>
    <row r="43" spans="1:47">
      <c r="A43" s="1" t="str">
        <f t="shared" si="21"/>
        <v>&lt;DIV class='changeRecord'&gt;</v>
      </c>
      <c r="B43" s="1" t="str">
        <f t="shared" si="19"/>
        <v>&lt;DIV class='COMMENT'&gt;</v>
      </c>
      <c r="C43" s="2" t="str">
        <f ca="1">VLOOKUP(INT(RAND()*11), Sheet2!$H$1:$I$11, 2, FALSE)</f>
        <v>Network upgrade</v>
      </c>
      <c r="D43" s="1" t="s">
        <v>1</v>
      </c>
      <c r="E43" s="1" t="str">
        <f t="shared" si="20"/>
        <v>&lt;DIV class='TYPE_OF_CHANGE'&gt;</v>
      </c>
      <c r="F43" s="1" t="str">
        <f ca="1">VLOOKUP(ROUND(RAND()*6, 0), Sheet2!$A$1:$B$5, 2)</f>
        <v>Latent Change</v>
      </c>
      <c r="G43" s="1" t="s">
        <v>1</v>
      </c>
      <c r="H43" s="1" t="str">
        <f t="shared" si="22"/>
        <v>&lt;DIV class='DESCRIPTION'&gt;</v>
      </c>
      <c r="J43" s="1" t="s">
        <v>1</v>
      </c>
      <c r="K43" s="1" t="str">
        <f t="shared" si="23"/>
        <v>&lt;DIV class='SHORT_DESCRIPTION'&gt;</v>
      </c>
      <c r="L43" s="1" t="str">
        <f ca="1">VLOOKUP(INT(RAND()*8), Sheet2!$H$14:$I$21, 2, FALSE)</f>
        <v>Does anyone even read this if all goes well?</v>
      </c>
      <c r="M43" s="1" t="s">
        <v>1</v>
      </c>
      <c r="O43" s="1" t="str">
        <f t="shared" si="24"/>
        <v>&lt;DIV class='PLANNED_END_DATE'&gt;</v>
      </c>
      <c r="P43" s="4" t="str">
        <f ca="1">IF(F43="Normal Change", $S43+(RAND()*10), "")</f>
        <v/>
      </c>
      <c r="Q43" s="1" t="s">
        <v>1</v>
      </c>
      <c r="R43" s="1" t="str">
        <f t="shared" si="25"/>
        <v>&lt;DIV class='PLANNED_START_DATE'&gt;</v>
      </c>
      <c r="S43" s="3" t="str">
        <f ca="1">IF(F43="Normal Change", $A$2-(RAND()*10), "")</f>
        <v/>
      </c>
      <c r="T43" s="1" t="s">
        <v>1</v>
      </c>
      <c r="U43" s="1" t="str">
        <f t="shared" si="26"/>
        <v>&lt;DIV class='REQUESTED_END_DATE'&gt;</v>
      </c>
      <c r="V43" s="4">
        <f t="shared" ca="1" si="5"/>
        <v>43290.079601253237</v>
      </c>
      <c r="W43" s="1" t="s">
        <v>1</v>
      </c>
      <c r="X43" s="1" t="str">
        <f t="shared" si="27"/>
        <v>&lt;DIV class='REQUESTED_START_DATE'&gt;</v>
      </c>
      <c r="Y43" s="3">
        <f t="shared" ca="1" si="1"/>
        <v>43281.302792313014</v>
      </c>
      <c r="Z43" s="1" t="s">
        <v>1</v>
      </c>
      <c r="AA43" s="1" t="str">
        <f t="shared" si="28"/>
        <v>&lt;DIV class='REQUEST_NUMBER'&gt;</v>
      </c>
      <c r="AB43" s="1" t="s">
        <v>93</v>
      </c>
      <c r="AC43" s="1" t="s">
        <v>1</v>
      </c>
      <c r="AD43" s="1" t="str">
        <f t="shared" si="29"/>
        <v>&lt;DIV class='STATUS'&gt;</v>
      </c>
      <c r="AE43" s="1" t="str">
        <f ca="1">VLOOKUP(ROUND(RAND()*6, 0), Sheet2!$A$7:$B$12, 2)</f>
        <v>Under Review</v>
      </c>
      <c r="AF43" s="1" t="s">
        <v>1</v>
      </c>
      <c r="AH43" s="1" t="str">
        <f t="shared" si="30"/>
        <v>&lt;DIV class='REQUESTING_PERSON'&gt;</v>
      </c>
      <c r="AI43" s="1" t="str">
        <f ca="1">VLOOKUP((INT(RAND()*6)), Sheet2!$C$9:$D$14, 2, FALSE)</f>
        <v>Richard</v>
      </c>
      <c r="AJ43" s="1" t="s">
        <v>1</v>
      </c>
      <c r="AK43" s="1" t="str">
        <f t="shared" si="31"/>
        <v>&lt;DIV class='SOLUTION_DATE'&gt;</v>
      </c>
      <c r="AL43" s="3" t="str">
        <f t="shared" ca="1" si="2"/>
        <v/>
      </c>
      <c r="AM43" s="1" t="s">
        <v>1</v>
      </c>
      <c r="AN43" s="1" t="str">
        <f t="shared" si="32"/>
        <v>&lt;DIV class='SERVICE_OWNER'&gt;</v>
      </c>
      <c r="AO43" s="1" t="str">
        <f ca="1">VLOOKUP(ROUND(RAND()*7, 0), Sheet2!$A$14:$B$19, 2)</f>
        <v>Kitchen Change Approvers</v>
      </c>
      <c r="AP43" s="1" t="s">
        <v>1</v>
      </c>
      <c r="AQ43" s="1" t="str">
        <f t="shared" si="33"/>
        <v>&lt;DIV class='CLOSURE_CODE'&gt;</v>
      </c>
      <c r="AR43" s="1" t="str">
        <f ca="1">IF(AE43="Closed", VLOOKUP(ROUND(RAND()*6, 0), Sheet2!$C$1:$D$6, 2, FALSE), "")</f>
        <v/>
      </c>
      <c r="AS43" s="1" t="s">
        <v>1</v>
      </c>
      <c r="AT43" s="1" t="s">
        <v>1</v>
      </c>
      <c r="AU43" s="1" t="s">
        <v>1</v>
      </c>
    </row>
    <row r="44" spans="1:47">
      <c r="Y4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opLeftCell="A3" workbookViewId="0">
      <selection activeCell="E4" sqref="E4"/>
    </sheetView>
  </sheetViews>
  <sheetFormatPr defaultRowHeight="15"/>
  <cols>
    <col min="2" max="2" width="30.28515625" bestFit="1" customWidth="1"/>
    <col min="9" max="9" width="20.85546875" bestFit="1" customWidth="1"/>
  </cols>
  <sheetData>
    <row r="1" spans="1:9">
      <c r="A1">
        <v>0</v>
      </c>
      <c r="B1" t="s">
        <v>22</v>
      </c>
      <c r="C1">
        <v>0</v>
      </c>
      <c r="D1" t="s">
        <v>33</v>
      </c>
      <c r="H1">
        <v>0</v>
      </c>
      <c r="I1" t="s">
        <v>45</v>
      </c>
    </row>
    <row r="2" spans="1:9">
      <c r="A2">
        <v>1</v>
      </c>
      <c r="B2" t="s">
        <v>23</v>
      </c>
      <c r="C2">
        <v>1</v>
      </c>
      <c r="D2" t="s">
        <v>34</v>
      </c>
      <c r="H2">
        <v>1</v>
      </c>
      <c r="I2" t="s">
        <v>46</v>
      </c>
    </row>
    <row r="3" spans="1:9">
      <c r="A3">
        <v>2</v>
      </c>
      <c r="B3" t="s">
        <v>24</v>
      </c>
      <c r="C3">
        <v>2</v>
      </c>
      <c r="D3" t="s">
        <v>35</v>
      </c>
      <c r="H3">
        <v>2</v>
      </c>
      <c r="I3" t="s">
        <v>47</v>
      </c>
    </row>
    <row r="4" spans="1:9">
      <c r="A4">
        <v>3</v>
      </c>
      <c r="B4" t="s">
        <v>25</v>
      </c>
      <c r="C4">
        <v>3</v>
      </c>
      <c r="D4" t="s">
        <v>36</v>
      </c>
      <c r="H4">
        <v>3</v>
      </c>
      <c r="I4" t="s">
        <v>48</v>
      </c>
    </row>
    <row r="5" spans="1:9">
      <c r="A5">
        <v>4</v>
      </c>
      <c r="B5" t="s">
        <v>26</v>
      </c>
      <c r="C5">
        <v>4</v>
      </c>
      <c r="D5" t="s">
        <v>37</v>
      </c>
      <c r="H5">
        <v>4</v>
      </c>
      <c r="I5" t="s">
        <v>49</v>
      </c>
    </row>
    <row r="6" spans="1:9">
      <c r="C6">
        <v>5</v>
      </c>
      <c r="D6" t="s">
        <v>38</v>
      </c>
      <c r="H6">
        <v>5</v>
      </c>
      <c r="I6" t="s">
        <v>50</v>
      </c>
    </row>
    <row r="7" spans="1:9">
      <c r="A7">
        <v>0</v>
      </c>
      <c r="B7" t="s">
        <v>27</v>
      </c>
      <c r="H7">
        <v>6</v>
      </c>
      <c r="I7" t="s">
        <v>51</v>
      </c>
    </row>
    <row r="8" spans="1:9">
      <c r="A8">
        <v>1</v>
      </c>
      <c r="B8" t="s">
        <v>28</v>
      </c>
      <c r="H8">
        <v>7</v>
      </c>
      <c r="I8" t="s">
        <v>52</v>
      </c>
    </row>
    <row r="9" spans="1:9">
      <c r="A9">
        <v>2</v>
      </c>
      <c r="B9" t="s">
        <v>29</v>
      </c>
      <c r="C9">
        <v>0</v>
      </c>
      <c r="D9" t="s">
        <v>39</v>
      </c>
      <c r="H9">
        <v>8</v>
      </c>
      <c r="I9" t="s">
        <v>53</v>
      </c>
    </row>
    <row r="10" spans="1:9">
      <c r="A10">
        <v>3</v>
      </c>
      <c r="B10" t="s">
        <v>30</v>
      </c>
      <c r="C10">
        <v>1</v>
      </c>
      <c r="D10" t="s">
        <v>40</v>
      </c>
      <c r="H10">
        <v>9</v>
      </c>
      <c r="I10" t="s">
        <v>54</v>
      </c>
    </row>
    <row r="11" spans="1:9">
      <c r="A11">
        <v>4</v>
      </c>
      <c r="B11" t="s">
        <v>31</v>
      </c>
      <c r="C11">
        <v>2</v>
      </c>
      <c r="D11" t="s">
        <v>41</v>
      </c>
      <c r="H11">
        <v>10</v>
      </c>
      <c r="I11" t="s">
        <v>55</v>
      </c>
    </row>
    <row r="12" spans="1:9">
      <c r="A12">
        <v>5</v>
      </c>
      <c r="B12" t="s">
        <v>32</v>
      </c>
      <c r="C12">
        <v>3</v>
      </c>
      <c r="D12" t="s">
        <v>42</v>
      </c>
    </row>
    <row r="13" spans="1:9">
      <c r="C13">
        <v>4</v>
      </c>
      <c r="D13" t="s">
        <v>43</v>
      </c>
    </row>
    <row r="14" spans="1:9">
      <c r="A14">
        <v>0</v>
      </c>
      <c r="B14" t="s">
        <v>94</v>
      </c>
      <c r="C14">
        <v>5</v>
      </c>
      <c r="D14" t="s">
        <v>44</v>
      </c>
      <c r="H14">
        <v>0</v>
      </c>
      <c r="I14" t="s">
        <v>56</v>
      </c>
    </row>
    <row r="15" spans="1:9">
      <c r="A15">
        <v>1</v>
      </c>
      <c r="B15" t="s">
        <v>95</v>
      </c>
      <c r="H15">
        <v>1</v>
      </c>
      <c r="I15" t="s">
        <v>57</v>
      </c>
    </row>
    <row r="16" spans="1:9">
      <c r="A16">
        <v>2</v>
      </c>
      <c r="B16" t="s">
        <v>96</v>
      </c>
      <c r="H16">
        <v>2</v>
      </c>
      <c r="I16" t="s">
        <v>58</v>
      </c>
    </row>
    <row r="17" spans="1:9">
      <c r="A17">
        <v>3</v>
      </c>
      <c r="B17" t="s">
        <v>97</v>
      </c>
      <c r="H17">
        <v>3</v>
      </c>
      <c r="I17" t="s">
        <v>59</v>
      </c>
    </row>
    <row r="18" spans="1:9">
      <c r="A18">
        <v>4</v>
      </c>
      <c r="B18" t="s">
        <v>98</v>
      </c>
      <c r="H18">
        <v>4</v>
      </c>
      <c r="I18" t="s">
        <v>60</v>
      </c>
    </row>
    <row r="19" spans="1:9">
      <c r="A19">
        <v>5</v>
      </c>
      <c r="B19" t="s">
        <v>99</v>
      </c>
      <c r="H19">
        <v>5</v>
      </c>
      <c r="I19" t="s">
        <v>61</v>
      </c>
    </row>
    <row r="20" spans="1:9">
      <c r="H20">
        <v>6</v>
      </c>
      <c r="I20" t="s">
        <v>62</v>
      </c>
    </row>
    <row r="21" spans="1:9">
      <c r="H21">
        <v>7</v>
      </c>
      <c r="I2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DSHS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Richard (DSHS/ET)</dc:creator>
  <cp:lastModifiedBy>NONE</cp:lastModifiedBy>
  <dcterms:created xsi:type="dcterms:W3CDTF">2018-06-26T20:52:55Z</dcterms:created>
  <dcterms:modified xsi:type="dcterms:W3CDTF">2018-07-07T21:03:00Z</dcterms:modified>
</cp:coreProperties>
</file>