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Simple cash flow" sheetId="1" r:id="rId1"/>
    <sheet name="PV Cost vs PV Bennefit" sheetId="2" r:id="rId2"/>
    <sheet name="Payback Time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3" l="1"/>
  <c r="F4" i="2"/>
  <c r="J3" i="2" s="1"/>
  <c r="B4" i="2"/>
  <c r="J2" i="2" s="1"/>
  <c r="C4" i="1"/>
  <c r="J4" i="2" l="1"/>
  <c r="C5" i="1"/>
  <c r="B3" i="1" l="1"/>
  <c r="C3" i="1" s="1"/>
</calcChain>
</file>

<file path=xl/sharedStrings.xml><?xml version="1.0" encoding="utf-8"?>
<sst xmlns="http://schemas.openxmlformats.org/spreadsheetml/2006/main" count="23" uniqueCount="19">
  <si>
    <t xml:space="preserve">Cost of capital = </t>
  </si>
  <si>
    <t>Year</t>
  </si>
  <si>
    <t xml:space="preserve">Cash Flow </t>
  </si>
  <si>
    <t>NPV</t>
  </si>
  <si>
    <t>IRR</t>
  </si>
  <si>
    <t>Maximum Deviation</t>
  </si>
  <si>
    <t>A good investment has an IRR &gt; the cost of capital</t>
  </si>
  <si>
    <t xml:space="preserve">Rate = </t>
  </si>
  <si>
    <t xml:space="preserve">Revenue = </t>
  </si>
  <si>
    <t xml:space="preserve">Years = </t>
  </si>
  <si>
    <t xml:space="preserve">PV = </t>
  </si>
  <si>
    <t xml:space="preserve">Cost = </t>
  </si>
  <si>
    <t xml:space="preserve">Investment = </t>
  </si>
  <si>
    <t xml:space="preserve">Revenue PV = </t>
  </si>
  <si>
    <t xml:space="preserve">Investment PV = </t>
  </si>
  <si>
    <t xml:space="preserve">Cost PV = </t>
  </si>
  <si>
    <t>The IRR rule says cannot be used in this case because there are two IRRs.</t>
  </si>
  <si>
    <t xml:space="preserve">Earnings = </t>
  </si>
  <si>
    <t xml:space="preserve">Time to payback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</si>
</sst>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%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9" fontId="0" fillId="0" borderId="0" xfId="0" applyNumberFormat="1"/>
    <xf numFmtId="0" fontId="0" fillId="0" borderId="0" xfId="0" applyAlignment="1">
      <alignment horizontal="right"/>
    </xf>
    <xf numFmtId="0" fontId="0" fillId="0" borderId="0" xfId="0" applyNumberFormat="1"/>
    <xf numFmtId="0" fontId="0" fillId="0" borderId="1" xfId="0" applyBorder="1" applyAlignment="1">
      <alignment horizontal="right"/>
    </xf>
    <xf numFmtId="4" fontId="0" fillId="0" borderId="1" xfId="0" applyNumberFormat="1" applyBorder="1"/>
    <xf numFmtId="0" fontId="1" fillId="0" borderId="0" xfId="0" applyFont="1" applyAlignment="1">
      <alignment horizontal="right"/>
    </xf>
    <xf numFmtId="0" fontId="1" fillId="0" borderId="0" xfId="0" applyFont="1"/>
    <xf numFmtId="4" fontId="1" fillId="0" borderId="0" xfId="0" applyNumberFormat="1" applyFont="1" applyAlignment="1">
      <alignment horizontal="right"/>
    </xf>
    <xf numFmtId="4" fontId="1" fillId="0" borderId="0" xfId="0" applyNumberFormat="1" applyFont="1"/>
    <xf numFmtId="164" fontId="1" fillId="0" borderId="0" xfId="0" applyNumberFormat="1" applyFont="1" applyAlignment="1">
      <alignment horizontal="right"/>
    </xf>
    <xf numFmtId="0" fontId="0" fillId="0" borderId="0" xfId="0" applyAlignment="1">
      <alignment horizontal="left"/>
    </xf>
    <xf numFmtId="4" fontId="0" fillId="0" borderId="0" xfId="0" applyNumberFormat="1"/>
    <xf numFmtId="40" fontId="0" fillId="0" borderId="0" xfId="0" applyNumberFormat="1"/>
    <xf numFmtId="4" fontId="2" fillId="0" borderId="0" xfId="0" applyNumberFormat="1" applyFont="1"/>
    <xf numFmtId="40" fontId="1" fillId="0" borderId="0" xfId="0" applyNumberFormat="1" applyFont="1"/>
    <xf numFmtId="0" fontId="1" fillId="0" borderId="1" xfId="0" applyFont="1" applyBorder="1" applyAlignment="1">
      <alignment horizontal="right"/>
    </xf>
    <xf numFmtId="4" fontId="3" fillId="0" borderId="1" xfId="0" applyNumberFormat="1" applyFont="1" applyBorder="1"/>
    <xf numFmtId="10" fontId="0" fillId="0" borderId="1" xfId="0" applyNumberFormat="1" applyBorder="1"/>
    <xf numFmtId="0" fontId="4" fillId="0" borderId="0" xfId="0" applyFont="1"/>
    <xf numFmtId="3" fontId="0" fillId="0" borderId="0" xfId="0" applyNumberFormat="1"/>
    <xf numFmtId="3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workbookViewId="0">
      <selection activeCell="E8" sqref="E8"/>
    </sheetView>
  </sheetViews>
  <sheetFormatPr defaultRowHeight="15" x14ac:dyDescent="0.25"/>
  <cols>
    <col min="1" max="1" width="19" style="2" bestFit="1" customWidth="1"/>
    <col min="2" max="2" width="15.42578125" style="2" customWidth="1"/>
    <col min="3" max="3" width="10.85546875" customWidth="1"/>
  </cols>
  <sheetData>
    <row r="1" spans="1:12" x14ac:dyDescent="0.25">
      <c r="A1" s="2" t="s">
        <v>1</v>
      </c>
      <c r="B1" s="2">
        <v>0</v>
      </c>
      <c r="C1" s="3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</row>
    <row r="2" spans="1:12" x14ac:dyDescent="0.25">
      <c r="A2" s="4" t="s">
        <v>2</v>
      </c>
      <c r="B2" s="5">
        <v>-10000</v>
      </c>
      <c r="C2" s="5">
        <v>1400</v>
      </c>
      <c r="D2" s="5"/>
      <c r="E2" s="5"/>
      <c r="F2" s="5"/>
      <c r="G2" s="5"/>
      <c r="H2" s="5"/>
      <c r="I2" s="5"/>
      <c r="J2" s="5"/>
      <c r="K2" s="5"/>
      <c r="L2" s="5"/>
    </row>
    <row r="3" spans="1:12" x14ac:dyDescent="0.25">
      <c r="A3" s="6" t="s">
        <v>3</v>
      </c>
      <c r="B3" s="8">
        <f>B2</f>
        <v>-10000</v>
      </c>
      <c r="C3" s="9">
        <f>NPV($B$8,$C$2) + $B$3</f>
        <v>-8793.1034482758623</v>
      </c>
      <c r="D3" s="7"/>
      <c r="E3" s="7"/>
      <c r="F3" s="7"/>
      <c r="G3" s="7"/>
      <c r="H3" s="7"/>
      <c r="I3" s="7"/>
      <c r="J3" s="7"/>
      <c r="K3" s="7"/>
      <c r="L3" s="7"/>
    </row>
    <row r="4" spans="1:12" x14ac:dyDescent="0.25">
      <c r="A4" s="6" t="s">
        <v>4</v>
      </c>
      <c r="C4" s="10">
        <f>IRR(B2:C2)</f>
        <v>-0.86</v>
      </c>
      <c r="D4" s="7"/>
      <c r="E4" s="7"/>
      <c r="F4" s="7"/>
      <c r="G4" s="7"/>
      <c r="H4" s="7"/>
      <c r="I4" s="7"/>
      <c r="J4" s="7"/>
      <c r="K4" s="7"/>
      <c r="L4" s="7"/>
    </row>
    <row r="5" spans="1:12" x14ac:dyDescent="0.25">
      <c r="A5" s="6" t="s">
        <v>5</v>
      </c>
      <c r="C5" s="10">
        <f>C4-$B$8</f>
        <v>-1.02</v>
      </c>
      <c r="D5" s="7"/>
      <c r="E5" s="7"/>
      <c r="F5" s="7"/>
      <c r="G5" s="7"/>
      <c r="H5" s="7"/>
      <c r="I5" s="7"/>
      <c r="J5" s="7"/>
      <c r="K5" s="7"/>
      <c r="L5" s="7"/>
    </row>
    <row r="6" spans="1:12" x14ac:dyDescent="0.25">
      <c r="A6" s="6"/>
      <c r="C6" s="10"/>
      <c r="D6" s="7"/>
      <c r="E6" s="7"/>
      <c r="F6" s="7"/>
      <c r="G6" s="7"/>
      <c r="H6" s="7"/>
      <c r="I6" s="7"/>
      <c r="J6" s="7"/>
      <c r="K6" s="7"/>
      <c r="L6" s="7"/>
    </row>
    <row r="8" spans="1:12" x14ac:dyDescent="0.25">
      <c r="A8" s="2" t="s">
        <v>0</v>
      </c>
      <c r="B8" s="1">
        <v>0.16</v>
      </c>
    </row>
    <row r="13" spans="1:12" x14ac:dyDescent="0.25">
      <c r="A13" s="11" t="s">
        <v>6</v>
      </c>
    </row>
  </sheetData>
  <pageMargins left="0.7" right="0.7" top="0.75" bottom="0.75" header="0.3" footer="0.3"/>
  <pageSetup orientation="portrait" verticalDpi="601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selection activeCell="C15" sqref="C15"/>
    </sheetView>
  </sheetViews>
  <sheetFormatPr defaultRowHeight="15" x14ac:dyDescent="0.25"/>
  <cols>
    <col min="1" max="1" width="10.7109375" style="2" bestFit="1" customWidth="1"/>
    <col min="2" max="2" width="14.28515625" bestFit="1" customWidth="1"/>
    <col min="5" max="5" width="10.7109375" bestFit="1" customWidth="1"/>
    <col min="6" max="6" width="13.28515625" bestFit="1" customWidth="1"/>
    <col min="8" max="8" width="11.140625" bestFit="1" customWidth="1"/>
    <col min="9" max="9" width="16" style="2" bestFit="1" customWidth="1"/>
    <col min="10" max="10" width="13.5703125" bestFit="1" customWidth="1"/>
  </cols>
  <sheetData>
    <row r="1" spans="1:10" x14ac:dyDescent="0.25">
      <c r="A1" s="2" t="s">
        <v>9</v>
      </c>
      <c r="B1">
        <v>10</v>
      </c>
      <c r="E1" s="2" t="s">
        <v>9</v>
      </c>
      <c r="F1">
        <v>1000</v>
      </c>
      <c r="I1" s="2" t="s">
        <v>14</v>
      </c>
      <c r="J1" s="14">
        <v>-5200000</v>
      </c>
    </row>
    <row r="2" spans="1:10" x14ac:dyDescent="0.25">
      <c r="A2" s="2" t="s">
        <v>8</v>
      </c>
      <c r="B2" s="12">
        <v>1000000</v>
      </c>
      <c r="E2" s="2" t="s">
        <v>11</v>
      </c>
      <c r="F2" s="12">
        <v>99000</v>
      </c>
      <c r="I2" s="6" t="s">
        <v>13</v>
      </c>
      <c r="J2" s="15">
        <f>B4</f>
        <v>6216488.7549924944</v>
      </c>
    </row>
    <row r="3" spans="1:10" x14ac:dyDescent="0.25">
      <c r="A3" s="4" t="s">
        <v>7</v>
      </c>
      <c r="B3" s="18">
        <v>9.7299999999999998E-2</v>
      </c>
      <c r="E3" s="4" t="s">
        <v>7</v>
      </c>
      <c r="F3" s="18">
        <v>9.7299999999999998E-2</v>
      </c>
      <c r="I3" s="16" t="s">
        <v>15</v>
      </c>
      <c r="J3" s="17">
        <f>F4</f>
        <v>-1017471.7368961973</v>
      </c>
    </row>
    <row r="4" spans="1:10" x14ac:dyDescent="0.25">
      <c r="A4" s="2" t="s">
        <v>10</v>
      </c>
      <c r="B4" s="13">
        <f>PV(B3,B1,-B2)</f>
        <v>6216488.7549924944</v>
      </c>
      <c r="E4" s="2" t="s">
        <v>10</v>
      </c>
      <c r="F4" s="14">
        <f>PV(F3,F1,F2)</f>
        <v>-1017471.7368961973</v>
      </c>
      <c r="I4" s="2" t="s">
        <v>10</v>
      </c>
      <c r="J4" s="12">
        <f>SUM(J1:J3)</f>
        <v>-982.98190370295197</v>
      </c>
    </row>
    <row r="9" spans="1:10" x14ac:dyDescent="0.25">
      <c r="A9" s="19" t="s">
        <v>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tabSelected="1" workbookViewId="0">
      <selection activeCell="B4" sqref="B4"/>
    </sheetView>
  </sheetViews>
  <sheetFormatPr defaultRowHeight="15" x14ac:dyDescent="0.25"/>
  <cols>
    <col min="1" max="1" width="17.42578125" style="2" bestFit="1" customWidth="1"/>
  </cols>
  <sheetData>
    <row r="1" spans="1:2" x14ac:dyDescent="0.25">
      <c r="A1" s="2" t="s">
        <v>12</v>
      </c>
      <c r="B1" s="20">
        <v>10000</v>
      </c>
    </row>
    <row r="2" spans="1:2" x14ac:dyDescent="0.25">
      <c r="A2" s="4" t="s">
        <v>17</v>
      </c>
      <c r="B2" s="21">
        <v>1400</v>
      </c>
    </row>
    <row r="3" spans="1:2" x14ac:dyDescent="0.25">
      <c r="A3" s="2" t="s">
        <v>18</v>
      </c>
      <c r="B3">
        <f>B1/B2</f>
        <v>7.1428571428571432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Simple cash flow</vt:lpstr>
      <vt:lpstr>PV Cost vs PV Bennefit</vt:lpstr>
      <vt:lpstr>Payback 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2017-04-14T20:24:31Z</dcterms:modified>
</cp:coreProperties>
</file>