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\workspace\data analysis portfolio\statistics-for-data-analysis\Projects\"/>
    </mc:Choice>
  </mc:AlternateContent>
  <xr:revisionPtr revIDLastSave="0" documentId="13_ncr:1_{FE7ACB0E-F027-451C-8A16-5DC26A68CB01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Brief" sheetId="2" r:id="rId1"/>
    <sheet name="birthwt" sheetId="1" r:id="rId2"/>
  </sheets>
  <definedNames>
    <definedName name="_xlnm._FilterDatabase" localSheetId="1" hidden="1">birthwt!$A$1:$A$190</definedName>
    <definedName name="_xlchart.v1.0" hidden="1">birthwt!$A$1</definedName>
    <definedName name="_xlchart.v1.1" hidden="1">birthwt!$A$2:$A$190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D23" i="1"/>
  <c r="D22" i="1"/>
  <c r="D19" i="1"/>
  <c r="E12" i="1"/>
  <c r="F12" i="1"/>
  <c r="D12" i="1"/>
  <c r="E10" i="1"/>
  <c r="F10" i="1"/>
  <c r="D10" i="1"/>
  <c r="E9" i="1"/>
  <c r="F9" i="1"/>
  <c r="D9" i="1"/>
  <c r="D5" i="1"/>
  <c r="D4" i="1"/>
  <c r="D3" i="1"/>
  <c r="D2" i="1"/>
</calcChain>
</file>

<file path=xl/sharedStrings.xml><?xml version="1.0" encoding="utf-8"?>
<sst xmlns="http://schemas.openxmlformats.org/spreadsheetml/2006/main" count="19" uniqueCount="18">
  <si>
    <t>Weight (grams)</t>
  </si>
  <si>
    <t>Skew:</t>
  </si>
  <si>
    <t>Median:</t>
  </si>
  <si>
    <t>Mean:</t>
  </si>
  <si>
    <t>Std Dev:</t>
  </si>
  <si>
    <t>Lower:</t>
  </si>
  <si>
    <t>Upper:</t>
  </si>
  <si>
    <t>Actual:</t>
  </si>
  <si>
    <t>Empirical:</t>
  </si>
  <si>
    <t>P(weight &lt;= 2500):</t>
  </si>
  <si>
    <t>Compare birth weight:</t>
  </si>
  <si>
    <t>Top 1%:</t>
  </si>
  <si>
    <t>Bottom 1%:</t>
  </si>
  <si>
    <t>Births</t>
  </si>
  <si>
    <t>Scenario</t>
  </si>
  <si>
    <t>Over 30% of babies born this year at a particular medical center weigh under 2.5kg, which is considered low.</t>
  </si>
  <si>
    <t>Check the probability of a baby weighting under 2.5kg, given this data.</t>
  </si>
  <si>
    <t>Calculate the number of births observed so far in the top and bottom 1% by 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</si>
</sst>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10" fontId="16" fillId="0" borderId="10" xfId="42" applyNumberFormat="1" applyFont="1" applyBorder="1"/>
    <xf numFmtId="0" fontId="16" fillId="0" borderId="0" xfId="0" applyFont="1"/>
    <xf numFmtId="0" fontId="0" fillId="0" borderId="11" xfId="0" applyBorder="1"/>
    <xf numFmtId="1" fontId="0" fillId="0" borderId="12" xfId="0" applyNumberFormat="1" applyBorder="1"/>
    <xf numFmtId="0" fontId="0" fillId="0" borderId="13" xfId="0" applyBorder="1"/>
    <xf numFmtId="0" fontId="0" fillId="0" borderId="14" xfId="0" applyBorder="1"/>
    <xf numFmtId="1" fontId="0" fillId="0" borderId="15" xfId="0" applyNumberFormat="1" applyBorder="1"/>
    <xf numFmtId="0" fontId="0" fillId="0" borderId="16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Birth Weights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Birth Weights</a:t>
          </a:r>
        </a:p>
      </cx:txPr>
    </cx:title>
    <cx:plotArea>
      <cx:plotAreaRegion>
        <cx:series layoutId="clusteredColumn" uniqueId="{45657D9F-DEDC-463F-B0E8-0234CC36CBD1}">
          <cx:tx>
            <cx:txData>
              <cx:f>_xlchart.v1.0</cx:f>
              <cx:v>Weight (grams)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tle>
          <cx:tx>
            <cx:txData>
              <cx:v>Birth Weight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Birth Weight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33337</xdr:rowOff>
    </xdr:from>
    <xdr:to>
      <xdr:col>14</xdr:col>
      <xdr:colOff>338137</xdr:colOff>
      <xdr:row>14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DBF628-F75E-650D-A5C9-78949D849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4537" y="33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89C1-886E-4CE1-8FA2-37096742C0DE}">
  <dimension ref="B2:B5"/>
  <sheetViews>
    <sheetView workbookViewId="0">
      <selection activeCell="E15" sqref="E15"/>
    </sheetView>
  </sheetViews>
  <sheetFormatPr defaultRowHeight="15" x14ac:dyDescent="0.25"/>
  <sheetData>
    <row r="2" spans="2:2" x14ac:dyDescent="0.25">
      <c r="B2" s="7" t="s">
        <v>14</v>
      </c>
    </row>
    <row r="3" spans="2:2" x14ac:dyDescent="0.25">
      <c r="B3" t="s">
        <v>15</v>
      </c>
    </row>
    <row r="4" spans="2:2" x14ac:dyDescent="0.25">
      <c r="B4" t="s">
        <v>16</v>
      </c>
    </row>
    <row r="5" spans="2:2" x14ac:dyDescent="0.25">
      <c r="B5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zoomScaleNormal="100" workbookViewId="0">
      <selection activeCell="G29" sqref="G29"/>
    </sheetView>
  </sheetViews>
  <sheetFormatPr defaultRowHeight="15" x14ac:dyDescent="0.25"/>
  <cols>
    <col min="1" max="1" width="14.42578125" bestFit="1" customWidth="1"/>
    <col min="3" max="3" width="21.140625" bestFit="1" customWidth="1"/>
    <col min="4" max="4" width="14.7109375" bestFit="1" customWidth="1"/>
  </cols>
  <sheetData>
    <row r="1" spans="1:6" x14ac:dyDescent="0.25">
      <c r="A1" s="1" t="s">
        <v>0</v>
      </c>
    </row>
    <row r="2" spans="1:6" x14ac:dyDescent="0.25">
      <c r="A2" s="2">
        <v>2523</v>
      </c>
      <c r="C2" t="s">
        <v>2</v>
      </c>
      <c r="D2">
        <f>MEDIAN(A1:A190)</f>
        <v>2977</v>
      </c>
    </row>
    <row r="3" spans="1:6" x14ac:dyDescent="0.25">
      <c r="A3" s="2">
        <v>2551</v>
      </c>
      <c r="C3" t="s">
        <v>3</v>
      </c>
      <c r="D3">
        <f>AVERAGE(A1:A190)</f>
        <v>2944.5873015873017</v>
      </c>
    </row>
    <row r="4" spans="1:6" x14ac:dyDescent="0.25">
      <c r="A4" s="2">
        <v>2557</v>
      </c>
      <c r="C4" t="s">
        <v>1</v>
      </c>
      <c r="D4">
        <f>SKEW(A1:A190)</f>
        <v>-0.20863702335894541</v>
      </c>
    </row>
    <row r="5" spans="1:6" x14ac:dyDescent="0.25">
      <c r="A5" s="2">
        <v>2594</v>
      </c>
      <c r="C5" t="s">
        <v>4</v>
      </c>
      <c r="D5">
        <f>_xlfn.STDEV.S(A1:A190)</f>
        <v>729.21429521679772</v>
      </c>
    </row>
    <row r="6" spans="1:6" x14ac:dyDescent="0.25">
      <c r="A6" s="2">
        <v>2600</v>
      </c>
    </row>
    <row r="7" spans="1:6" x14ac:dyDescent="0.25">
      <c r="A7" s="2">
        <v>2622</v>
      </c>
    </row>
    <row r="8" spans="1:6" x14ac:dyDescent="0.25">
      <c r="A8" s="2">
        <v>2637</v>
      </c>
      <c r="D8">
        <v>1</v>
      </c>
      <c r="E8">
        <v>2</v>
      </c>
      <c r="F8">
        <v>3</v>
      </c>
    </row>
    <row r="9" spans="1:6" x14ac:dyDescent="0.25">
      <c r="A9" s="2">
        <v>2637</v>
      </c>
      <c r="C9" t="s">
        <v>5</v>
      </c>
      <c r="D9" s="3">
        <f>$D$3-D8*$D$5</f>
        <v>2215.3730063705038</v>
      </c>
      <c r="E9" s="3">
        <f t="shared" ref="E9:F9" si="0">$D$3-E8*$D$5</f>
        <v>1486.1587111537062</v>
      </c>
      <c r="F9" s="3">
        <f t="shared" si="0"/>
        <v>756.94441593690863</v>
      </c>
    </row>
    <row r="10" spans="1:6" x14ac:dyDescent="0.25">
      <c r="A10" s="2">
        <v>2663</v>
      </c>
      <c r="C10" t="s">
        <v>6</v>
      </c>
      <c r="D10" s="3">
        <f>$D$3+D8*$D$5</f>
        <v>3673.8015968040995</v>
      </c>
      <c r="E10" s="3">
        <f t="shared" ref="E10:F10" si="1">$D$3+E8*$D$5</f>
        <v>4403.0158920208969</v>
      </c>
      <c r="F10" s="3">
        <f t="shared" si="1"/>
        <v>5132.2301872376947</v>
      </c>
    </row>
    <row r="11" spans="1:6" x14ac:dyDescent="0.25">
      <c r="A11" s="2">
        <v>2665</v>
      </c>
      <c r="C11" t="s">
        <v>8</v>
      </c>
      <c r="D11" s="4">
        <v>0.68</v>
      </c>
      <c r="E11" s="4">
        <v>0.95</v>
      </c>
      <c r="F11" s="4">
        <v>0.997</v>
      </c>
    </row>
    <row r="12" spans="1:6" x14ac:dyDescent="0.25">
      <c r="A12" s="2">
        <v>2722</v>
      </c>
      <c r="C12" t="s">
        <v>7</v>
      </c>
      <c r="D12" s="5">
        <f>COUNTIFS($A$2:$A$190, "&gt;="&amp;D9,$A$2:$A$190, "&lt;="&amp;D10)/COUNT($A$2:$A$190)</f>
        <v>0.67724867724867721</v>
      </c>
      <c r="E12" s="5">
        <f t="shared" ref="E12:F12" si="2">COUNTIFS($A$2:$A$190, "&gt;="&amp;E9,$A$2:$A$190, "&lt;="&amp;E10)/COUNT($A$2:$A$190)</f>
        <v>0.96296296296296291</v>
      </c>
      <c r="F12" s="5">
        <f t="shared" si="2"/>
        <v>0.99470899470899465</v>
      </c>
    </row>
    <row r="13" spans="1:6" x14ac:dyDescent="0.25">
      <c r="A13" s="2">
        <v>2733</v>
      </c>
    </row>
    <row r="14" spans="1:6" x14ac:dyDescent="0.25">
      <c r="A14" s="2">
        <v>2751</v>
      </c>
    </row>
    <row r="15" spans="1:6" x14ac:dyDescent="0.25">
      <c r="A15" s="2">
        <v>2750</v>
      </c>
    </row>
    <row r="16" spans="1:6" x14ac:dyDescent="0.25">
      <c r="A16" s="2">
        <v>2769</v>
      </c>
    </row>
    <row r="17" spans="1:5" x14ac:dyDescent="0.25">
      <c r="A17" s="2">
        <v>2769</v>
      </c>
      <c r="C17" t="s">
        <v>10</v>
      </c>
      <c r="D17">
        <v>2500</v>
      </c>
    </row>
    <row r="18" spans="1:5" ht="15.75" thickBot="1" x14ac:dyDescent="0.3">
      <c r="A18" s="2">
        <v>2778</v>
      </c>
    </row>
    <row r="19" spans="1:5" ht="15.75" thickBot="1" x14ac:dyDescent="0.3">
      <c r="A19" s="2">
        <v>2782</v>
      </c>
      <c r="C19" t="s">
        <v>9</v>
      </c>
      <c r="D19" s="6">
        <f>_xlfn.NORM.DIST(D17,D3,D5,TRUE)</f>
        <v>0.27103693458863876</v>
      </c>
    </row>
    <row r="20" spans="1:5" x14ac:dyDescent="0.25">
      <c r="A20" s="2">
        <v>2807</v>
      </c>
    </row>
    <row r="21" spans="1:5" ht="15.75" thickBot="1" x14ac:dyDescent="0.3">
      <c r="A21" s="2">
        <v>2821</v>
      </c>
      <c r="D21" s="7" t="s">
        <v>0</v>
      </c>
      <c r="E21" s="7" t="s">
        <v>13</v>
      </c>
    </row>
    <row r="22" spans="1:5" x14ac:dyDescent="0.25">
      <c r="A22" s="2">
        <v>2835</v>
      </c>
      <c r="C22" s="8" t="s">
        <v>11</v>
      </c>
      <c r="D22" s="9">
        <f>_xlfn.NORM.INV(0.99,D3,D5)</f>
        <v>4640.9934269850892</v>
      </c>
      <c r="E22" s="10">
        <f>COUNTIFS(A2:A190,"&gt;="&amp;D22)</f>
        <v>1</v>
      </c>
    </row>
    <row r="23" spans="1:5" ht="15.75" thickBot="1" x14ac:dyDescent="0.3">
      <c r="A23" s="2">
        <v>2835</v>
      </c>
      <c r="C23" s="11" t="s">
        <v>12</v>
      </c>
      <c r="D23" s="12">
        <f>_xlfn.NORM.INV(0.01,D3,D5)</f>
        <v>1248.1811761895142</v>
      </c>
      <c r="E23" s="13">
        <f>COUNTIFS(A2:A190,"&lt;="&amp;D23)</f>
        <v>3</v>
      </c>
    </row>
    <row r="24" spans="1:5" x14ac:dyDescent="0.25">
      <c r="A24" s="2">
        <v>2836</v>
      </c>
    </row>
    <row r="25" spans="1:5" x14ac:dyDescent="0.25">
      <c r="A25" s="2">
        <v>2863</v>
      </c>
    </row>
    <row r="26" spans="1:5" x14ac:dyDescent="0.25">
      <c r="A26" s="2">
        <v>2877</v>
      </c>
    </row>
    <row r="27" spans="1:5" x14ac:dyDescent="0.25">
      <c r="A27" s="2">
        <v>2877</v>
      </c>
    </row>
    <row r="28" spans="1:5" x14ac:dyDescent="0.25">
      <c r="A28" s="2">
        <v>2906</v>
      </c>
    </row>
    <row r="29" spans="1:5" x14ac:dyDescent="0.25">
      <c r="A29" s="2">
        <v>2920</v>
      </c>
    </row>
    <row r="30" spans="1:5" x14ac:dyDescent="0.25">
      <c r="A30" s="2">
        <v>2920</v>
      </c>
    </row>
    <row r="31" spans="1:5" x14ac:dyDescent="0.25">
      <c r="A31" s="2">
        <v>2920</v>
      </c>
    </row>
    <row r="32" spans="1:5" x14ac:dyDescent="0.25">
      <c r="A32" s="2">
        <v>2920</v>
      </c>
    </row>
    <row r="33" spans="1:1" x14ac:dyDescent="0.25">
      <c r="A33" s="2">
        <v>2948</v>
      </c>
    </row>
    <row r="34" spans="1:1" x14ac:dyDescent="0.25">
      <c r="A34" s="2">
        <v>2948</v>
      </c>
    </row>
    <row r="35" spans="1:1" x14ac:dyDescent="0.25">
      <c r="A35" s="2">
        <v>2977</v>
      </c>
    </row>
    <row r="36" spans="1:1" x14ac:dyDescent="0.25">
      <c r="A36" s="2">
        <v>2977</v>
      </c>
    </row>
    <row r="37" spans="1:1" x14ac:dyDescent="0.25">
      <c r="A37" s="2">
        <v>2977</v>
      </c>
    </row>
    <row r="38" spans="1:1" x14ac:dyDescent="0.25">
      <c r="A38" s="2">
        <v>2977</v>
      </c>
    </row>
    <row r="39" spans="1:1" x14ac:dyDescent="0.25">
      <c r="A39" s="2">
        <v>2922</v>
      </c>
    </row>
    <row r="40" spans="1:1" x14ac:dyDescent="0.25">
      <c r="A40" s="2">
        <v>3005</v>
      </c>
    </row>
    <row r="41" spans="1:1" x14ac:dyDescent="0.25">
      <c r="A41" s="2">
        <v>3033</v>
      </c>
    </row>
    <row r="42" spans="1:1" x14ac:dyDescent="0.25">
      <c r="A42" s="2">
        <v>3042</v>
      </c>
    </row>
    <row r="43" spans="1:1" x14ac:dyDescent="0.25">
      <c r="A43" s="2">
        <v>3062</v>
      </c>
    </row>
    <row r="44" spans="1:1" x14ac:dyDescent="0.25">
      <c r="A44" s="2">
        <v>3062</v>
      </c>
    </row>
    <row r="45" spans="1:1" x14ac:dyDescent="0.25">
      <c r="A45" s="2">
        <v>3062</v>
      </c>
    </row>
    <row r="46" spans="1:1" x14ac:dyDescent="0.25">
      <c r="A46" s="2">
        <v>3062</v>
      </c>
    </row>
    <row r="47" spans="1:1" x14ac:dyDescent="0.25">
      <c r="A47" s="2">
        <v>3062</v>
      </c>
    </row>
    <row r="48" spans="1:1" x14ac:dyDescent="0.25">
      <c r="A48" s="2">
        <v>3080</v>
      </c>
    </row>
    <row r="49" spans="1:1" x14ac:dyDescent="0.25">
      <c r="A49" s="2">
        <v>3090</v>
      </c>
    </row>
    <row r="50" spans="1:1" x14ac:dyDescent="0.25">
      <c r="A50" s="2">
        <v>3090</v>
      </c>
    </row>
    <row r="51" spans="1:1" x14ac:dyDescent="0.25">
      <c r="A51" s="2">
        <v>3090</v>
      </c>
    </row>
    <row r="52" spans="1:1" x14ac:dyDescent="0.25">
      <c r="A52" s="2">
        <v>3100</v>
      </c>
    </row>
    <row r="53" spans="1:1" x14ac:dyDescent="0.25">
      <c r="A53" s="2">
        <v>3104</v>
      </c>
    </row>
    <row r="54" spans="1:1" x14ac:dyDescent="0.25">
      <c r="A54" s="2">
        <v>3132</v>
      </c>
    </row>
    <row r="55" spans="1:1" x14ac:dyDescent="0.25">
      <c r="A55" s="2">
        <v>3147</v>
      </c>
    </row>
    <row r="56" spans="1:1" x14ac:dyDescent="0.25">
      <c r="A56" s="2">
        <v>3175</v>
      </c>
    </row>
    <row r="57" spans="1:1" x14ac:dyDescent="0.25">
      <c r="A57" s="2">
        <v>3175</v>
      </c>
    </row>
    <row r="58" spans="1:1" x14ac:dyDescent="0.25">
      <c r="A58" s="2">
        <v>3203</v>
      </c>
    </row>
    <row r="59" spans="1:1" x14ac:dyDescent="0.25">
      <c r="A59" s="2">
        <v>3203</v>
      </c>
    </row>
    <row r="60" spans="1:1" x14ac:dyDescent="0.25">
      <c r="A60" s="2">
        <v>3203</v>
      </c>
    </row>
    <row r="61" spans="1:1" x14ac:dyDescent="0.25">
      <c r="A61" s="2">
        <v>3225</v>
      </c>
    </row>
    <row r="62" spans="1:1" x14ac:dyDescent="0.25">
      <c r="A62" s="2">
        <v>3225</v>
      </c>
    </row>
    <row r="63" spans="1:1" x14ac:dyDescent="0.25">
      <c r="A63" s="2">
        <v>3232</v>
      </c>
    </row>
    <row r="64" spans="1:1" x14ac:dyDescent="0.25">
      <c r="A64" s="2">
        <v>3232</v>
      </c>
    </row>
    <row r="65" spans="1:1" x14ac:dyDescent="0.25">
      <c r="A65" s="2">
        <v>3234</v>
      </c>
    </row>
    <row r="66" spans="1:1" x14ac:dyDescent="0.25">
      <c r="A66" s="2">
        <v>3260</v>
      </c>
    </row>
    <row r="67" spans="1:1" x14ac:dyDescent="0.25">
      <c r="A67" s="2">
        <v>3274</v>
      </c>
    </row>
    <row r="68" spans="1:1" x14ac:dyDescent="0.25">
      <c r="A68" s="2">
        <v>3274</v>
      </c>
    </row>
    <row r="69" spans="1:1" x14ac:dyDescent="0.25">
      <c r="A69" s="2">
        <v>3303</v>
      </c>
    </row>
    <row r="70" spans="1:1" x14ac:dyDescent="0.25">
      <c r="A70" s="2">
        <v>3317</v>
      </c>
    </row>
    <row r="71" spans="1:1" x14ac:dyDescent="0.25">
      <c r="A71" s="2">
        <v>3317</v>
      </c>
    </row>
    <row r="72" spans="1:1" x14ac:dyDescent="0.25">
      <c r="A72" s="2">
        <v>3317</v>
      </c>
    </row>
    <row r="73" spans="1:1" x14ac:dyDescent="0.25">
      <c r="A73" s="2">
        <v>3321</v>
      </c>
    </row>
    <row r="74" spans="1:1" x14ac:dyDescent="0.25">
      <c r="A74" s="2">
        <v>3331</v>
      </c>
    </row>
    <row r="75" spans="1:1" x14ac:dyDescent="0.25">
      <c r="A75" s="2">
        <v>3374</v>
      </c>
    </row>
    <row r="76" spans="1:1" x14ac:dyDescent="0.25">
      <c r="A76" s="2">
        <v>3374</v>
      </c>
    </row>
    <row r="77" spans="1:1" x14ac:dyDescent="0.25">
      <c r="A77" s="2">
        <v>3402</v>
      </c>
    </row>
    <row r="78" spans="1:1" x14ac:dyDescent="0.25">
      <c r="A78" s="2">
        <v>3416</v>
      </c>
    </row>
    <row r="79" spans="1:1" x14ac:dyDescent="0.25">
      <c r="A79" s="2">
        <v>3430</v>
      </c>
    </row>
    <row r="80" spans="1:1" x14ac:dyDescent="0.25">
      <c r="A80" s="2">
        <v>3444</v>
      </c>
    </row>
    <row r="81" spans="1:1" x14ac:dyDescent="0.25">
      <c r="A81" s="2">
        <v>3459</v>
      </c>
    </row>
    <row r="82" spans="1:1" x14ac:dyDescent="0.25">
      <c r="A82" s="2">
        <v>3460</v>
      </c>
    </row>
    <row r="83" spans="1:1" x14ac:dyDescent="0.25">
      <c r="A83" s="2">
        <v>3473</v>
      </c>
    </row>
    <row r="84" spans="1:1" x14ac:dyDescent="0.25">
      <c r="A84" s="2">
        <v>3544</v>
      </c>
    </row>
    <row r="85" spans="1:1" x14ac:dyDescent="0.25">
      <c r="A85" s="2">
        <v>3487</v>
      </c>
    </row>
    <row r="86" spans="1:1" x14ac:dyDescent="0.25">
      <c r="A86" s="2">
        <v>3544</v>
      </c>
    </row>
    <row r="87" spans="1:1" x14ac:dyDescent="0.25">
      <c r="A87" s="2">
        <v>3572</v>
      </c>
    </row>
    <row r="88" spans="1:1" x14ac:dyDescent="0.25">
      <c r="A88" s="2">
        <v>3572</v>
      </c>
    </row>
    <row r="89" spans="1:1" x14ac:dyDescent="0.25">
      <c r="A89" s="2">
        <v>3586</v>
      </c>
    </row>
    <row r="90" spans="1:1" x14ac:dyDescent="0.25">
      <c r="A90" s="2">
        <v>3600</v>
      </c>
    </row>
    <row r="91" spans="1:1" x14ac:dyDescent="0.25">
      <c r="A91" s="2">
        <v>3614</v>
      </c>
    </row>
    <row r="92" spans="1:1" x14ac:dyDescent="0.25">
      <c r="A92" s="2">
        <v>3614</v>
      </c>
    </row>
    <row r="93" spans="1:1" x14ac:dyDescent="0.25">
      <c r="A93" s="2">
        <v>3629</v>
      </c>
    </row>
    <row r="94" spans="1:1" x14ac:dyDescent="0.25">
      <c r="A94" s="2">
        <v>3629</v>
      </c>
    </row>
    <row r="95" spans="1:1" x14ac:dyDescent="0.25">
      <c r="A95" s="2">
        <v>3637</v>
      </c>
    </row>
    <row r="96" spans="1:1" x14ac:dyDescent="0.25">
      <c r="A96" s="2">
        <v>3643</v>
      </c>
    </row>
    <row r="97" spans="1:1" x14ac:dyDescent="0.25">
      <c r="A97" s="2">
        <v>3651</v>
      </c>
    </row>
    <row r="98" spans="1:1" x14ac:dyDescent="0.25">
      <c r="A98" s="2">
        <v>3651</v>
      </c>
    </row>
    <row r="99" spans="1:1" x14ac:dyDescent="0.25">
      <c r="A99" s="2">
        <v>3651</v>
      </c>
    </row>
    <row r="100" spans="1:1" x14ac:dyDescent="0.25">
      <c r="A100" s="2">
        <v>3651</v>
      </c>
    </row>
    <row r="101" spans="1:1" x14ac:dyDescent="0.25">
      <c r="A101" s="2">
        <v>3699</v>
      </c>
    </row>
    <row r="102" spans="1:1" x14ac:dyDescent="0.25">
      <c r="A102" s="2">
        <v>3728</v>
      </c>
    </row>
    <row r="103" spans="1:1" x14ac:dyDescent="0.25">
      <c r="A103" s="2">
        <v>3756</v>
      </c>
    </row>
    <row r="104" spans="1:1" x14ac:dyDescent="0.25">
      <c r="A104" s="2">
        <v>3770</v>
      </c>
    </row>
    <row r="105" spans="1:1" x14ac:dyDescent="0.25">
      <c r="A105" s="2">
        <v>3770</v>
      </c>
    </row>
    <row r="106" spans="1:1" x14ac:dyDescent="0.25">
      <c r="A106" s="2">
        <v>3770</v>
      </c>
    </row>
    <row r="107" spans="1:1" x14ac:dyDescent="0.25">
      <c r="A107" s="2">
        <v>3790</v>
      </c>
    </row>
    <row r="108" spans="1:1" x14ac:dyDescent="0.25">
      <c r="A108" s="2">
        <v>3799</v>
      </c>
    </row>
    <row r="109" spans="1:1" x14ac:dyDescent="0.25">
      <c r="A109" s="2">
        <v>3827</v>
      </c>
    </row>
    <row r="110" spans="1:1" x14ac:dyDescent="0.25">
      <c r="A110" s="2">
        <v>3856</v>
      </c>
    </row>
    <row r="111" spans="1:1" x14ac:dyDescent="0.25">
      <c r="A111" s="2">
        <v>3860</v>
      </c>
    </row>
    <row r="112" spans="1:1" x14ac:dyDescent="0.25">
      <c r="A112" s="2">
        <v>3860</v>
      </c>
    </row>
    <row r="113" spans="1:1" x14ac:dyDescent="0.25">
      <c r="A113" s="2">
        <v>3884</v>
      </c>
    </row>
    <row r="114" spans="1:1" x14ac:dyDescent="0.25">
      <c r="A114" s="2">
        <v>3884</v>
      </c>
    </row>
    <row r="115" spans="1:1" x14ac:dyDescent="0.25">
      <c r="A115" s="2">
        <v>3912</v>
      </c>
    </row>
    <row r="116" spans="1:1" x14ac:dyDescent="0.25">
      <c r="A116" s="2">
        <v>3940</v>
      </c>
    </row>
    <row r="117" spans="1:1" x14ac:dyDescent="0.25">
      <c r="A117" s="2">
        <v>3941</v>
      </c>
    </row>
    <row r="118" spans="1:1" x14ac:dyDescent="0.25">
      <c r="A118" s="2">
        <v>3941</v>
      </c>
    </row>
    <row r="119" spans="1:1" x14ac:dyDescent="0.25">
      <c r="A119" s="2">
        <v>3969</v>
      </c>
    </row>
    <row r="120" spans="1:1" x14ac:dyDescent="0.25">
      <c r="A120" s="2">
        <v>3983</v>
      </c>
    </row>
    <row r="121" spans="1:1" x14ac:dyDescent="0.25">
      <c r="A121" s="2">
        <v>3997</v>
      </c>
    </row>
    <row r="122" spans="1:1" x14ac:dyDescent="0.25">
      <c r="A122" s="2">
        <v>3997</v>
      </c>
    </row>
    <row r="123" spans="1:1" x14ac:dyDescent="0.25">
      <c r="A123" s="2">
        <v>4054</v>
      </c>
    </row>
    <row r="124" spans="1:1" x14ac:dyDescent="0.25">
      <c r="A124" s="2">
        <v>4054</v>
      </c>
    </row>
    <row r="125" spans="1:1" x14ac:dyDescent="0.25">
      <c r="A125" s="2">
        <v>4111</v>
      </c>
    </row>
    <row r="126" spans="1:1" x14ac:dyDescent="0.25">
      <c r="A126" s="2">
        <v>4153</v>
      </c>
    </row>
    <row r="127" spans="1:1" x14ac:dyDescent="0.25">
      <c r="A127" s="2">
        <v>4167</v>
      </c>
    </row>
    <row r="128" spans="1:1" x14ac:dyDescent="0.25">
      <c r="A128" s="2">
        <v>4174</v>
      </c>
    </row>
    <row r="129" spans="1:1" x14ac:dyDescent="0.25">
      <c r="A129" s="2">
        <v>4238</v>
      </c>
    </row>
    <row r="130" spans="1:1" x14ac:dyDescent="0.25">
      <c r="A130" s="2">
        <v>4593</v>
      </c>
    </row>
    <row r="131" spans="1:1" x14ac:dyDescent="0.25">
      <c r="A131" s="2">
        <v>4990</v>
      </c>
    </row>
    <row r="132" spans="1:1" x14ac:dyDescent="0.25">
      <c r="A132" s="2">
        <v>709</v>
      </c>
    </row>
    <row r="133" spans="1:1" x14ac:dyDescent="0.25">
      <c r="A133" s="2">
        <v>1021</v>
      </c>
    </row>
    <row r="134" spans="1:1" x14ac:dyDescent="0.25">
      <c r="A134" s="2">
        <v>1135</v>
      </c>
    </row>
    <row r="135" spans="1:1" x14ac:dyDescent="0.25">
      <c r="A135" s="2">
        <v>1330</v>
      </c>
    </row>
    <row r="136" spans="1:1" x14ac:dyDescent="0.25">
      <c r="A136" s="2">
        <v>1474</v>
      </c>
    </row>
    <row r="137" spans="1:1" x14ac:dyDescent="0.25">
      <c r="A137" s="2">
        <v>1588</v>
      </c>
    </row>
    <row r="138" spans="1:1" x14ac:dyDescent="0.25">
      <c r="A138" s="2">
        <v>1588</v>
      </c>
    </row>
    <row r="139" spans="1:1" x14ac:dyDescent="0.25">
      <c r="A139" s="2">
        <v>1701</v>
      </c>
    </row>
    <row r="140" spans="1:1" x14ac:dyDescent="0.25">
      <c r="A140" s="2">
        <v>1729</v>
      </c>
    </row>
    <row r="141" spans="1:1" x14ac:dyDescent="0.25">
      <c r="A141" s="2">
        <v>1790</v>
      </c>
    </row>
    <row r="142" spans="1:1" x14ac:dyDescent="0.25">
      <c r="A142" s="2">
        <v>1818</v>
      </c>
    </row>
    <row r="143" spans="1:1" x14ac:dyDescent="0.25">
      <c r="A143" s="2">
        <v>1885</v>
      </c>
    </row>
    <row r="144" spans="1:1" x14ac:dyDescent="0.25">
      <c r="A144" s="2">
        <v>1893</v>
      </c>
    </row>
    <row r="145" spans="1:1" x14ac:dyDescent="0.25">
      <c r="A145" s="2">
        <v>1899</v>
      </c>
    </row>
    <row r="146" spans="1:1" x14ac:dyDescent="0.25">
      <c r="A146" s="2">
        <v>1928</v>
      </c>
    </row>
    <row r="147" spans="1:1" x14ac:dyDescent="0.25">
      <c r="A147" s="2">
        <v>1928</v>
      </c>
    </row>
    <row r="148" spans="1:1" x14ac:dyDescent="0.25">
      <c r="A148" s="2">
        <v>1928</v>
      </c>
    </row>
    <row r="149" spans="1:1" x14ac:dyDescent="0.25">
      <c r="A149" s="2">
        <v>1936</v>
      </c>
    </row>
    <row r="150" spans="1:1" x14ac:dyDescent="0.25">
      <c r="A150" s="2">
        <v>1970</v>
      </c>
    </row>
    <row r="151" spans="1:1" x14ac:dyDescent="0.25">
      <c r="A151" s="2">
        <v>2055</v>
      </c>
    </row>
    <row r="152" spans="1:1" x14ac:dyDescent="0.25">
      <c r="A152" s="2">
        <v>2055</v>
      </c>
    </row>
    <row r="153" spans="1:1" x14ac:dyDescent="0.25">
      <c r="A153" s="2">
        <v>2082</v>
      </c>
    </row>
    <row r="154" spans="1:1" x14ac:dyDescent="0.25">
      <c r="A154" s="2">
        <v>2084</v>
      </c>
    </row>
    <row r="155" spans="1:1" x14ac:dyDescent="0.25">
      <c r="A155" s="2">
        <v>2084</v>
      </c>
    </row>
    <row r="156" spans="1:1" x14ac:dyDescent="0.25">
      <c r="A156" s="2">
        <v>2100</v>
      </c>
    </row>
    <row r="157" spans="1:1" x14ac:dyDescent="0.25">
      <c r="A157" s="2">
        <v>2125</v>
      </c>
    </row>
    <row r="158" spans="1:1" x14ac:dyDescent="0.25">
      <c r="A158" s="2">
        <v>2126</v>
      </c>
    </row>
    <row r="159" spans="1:1" x14ac:dyDescent="0.25">
      <c r="A159" s="2">
        <v>2187</v>
      </c>
    </row>
    <row r="160" spans="1:1" x14ac:dyDescent="0.25">
      <c r="A160" s="2">
        <v>2187</v>
      </c>
    </row>
    <row r="161" spans="1:1" x14ac:dyDescent="0.25">
      <c r="A161" s="2">
        <v>2211</v>
      </c>
    </row>
    <row r="162" spans="1:1" x14ac:dyDescent="0.25">
      <c r="A162" s="2">
        <v>2225</v>
      </c>
    </row>
    <row r="163" spans="1:1" x14ac:dyDescent="0.25">
      <c r="A163" s="2">
        <v>2240</v>
      </c>
    </row>
    <row r="164" spans="1:1" x14ac:dyDescent="0.25">
      <c r="A164" s="2">
        <v>2240</v>
      </c>
    </row>
    <row r="165" spans="1:1" x14ac:dyDescent="0.25">
      <c r="A165" s="2">
        <v>2282</v>
      </c>
    </row>
    <row r="166" spans="1:1" x14ac:dyDescent="0.25">
      <c r="A166" s="2">
        <v>2296</v>
      </c>
    </row>
    <row r="167" spans="1:1" x14ac:dyDescent="0.25">
      <c r="A167" s="2">
        <v>2296</v>
      </c>
    </row>
    <row r="168" spans="1:1" x14ac:dyDescent="0.25">
      <c r="A168" s="2">
        <v>2301</v>
      </c>
    </row>
    <row r="169" spans="1:1" x14ac:dyDescent="0.25">
      <c r="A169" s="2">
        <v>2325</v>
      </c>
    </row>
    <row r="170" spans="1:1" x14ac:dyDescent="0.25">
      <c r="A170" s="2">
        <v>2353</v>
      </c>
    </row>
    <row r="171" spans="1:1" x14ac:dyDescent="0.25">
      <c r="A171" s="2">
        <v>2353</v>
      </c>
    </row>
    <row r="172" spans="1:1" x14ac:dyDescent="0.25">
      <c r="A172" s="2">
        <v>2367</v>
      </c>
    </row>
    <row r="173" spans="1:1" x14ac:dyDescent="0.25">
      <c r="A173" s="2">
        <v>2381</v>
      </c>
    </row>
    <row r="174" spans="1:1" x14ac:dyDescent="0.25">
      <c r="A174" s="2">
        <v>2381</v>
      </c>
    </row>
    <row r="175" spans="1:1" x14ac:dyDescent="0.25">
      <c r="A175" s="2">
        <v>2381</v>
      </c>
    </row>
    <row r="176" spans="1:1" x14ac:dyDescent="0.25">
      <c r="A176" s="2">
        <v>2410</v>
      </c>
    </row>
    <row r="177" spans="1:1" x14ac:dyDescent="0.25">
      <c r="A177" s="2">
        <v>2410</v>
      </c>
    </row>
    <row r="178" spans="1:1" x14ac:dyDescent="0.25">
      <c r="A178" s="2">
        <v>2410</v>
      </c>
    </row>
    <row r="179" spans="1:1" x14ac:dyDescent="0.25">
      <c r="A179" s="2">
        <v>2414</v>
      </c>
    </row>
    <row r="180" spans="1:1" x14ac:dyDescent="0.25">
      <c r="A180" s="2">
        <v>2424</v>
      </c>
    </row>
    <row r="181" spans="1:1" x14ac:dyDescent="0.25">
      <c r="A181" s="2">
        <v>2438</v>
      </c>
    </row>
    <row r="182" spans="1:1" x14ac:dyDescent="0.25">
      <c r="A182" s="2">
        <v>2442</v>
      </c>
    </row>
    <row r="183" spans="1:1" x14ac:dyDescent="0.25">
      <c r="A183" s="2">
        <v>2450</v>
      </c>
    </row>
    <row r="184" spans="1:1" x14ac:dyDescent="0.25">
      <c r="A184" s="2">
        <v>2466</v>
      </c>
    </row>
    <row r="185" spans="1:1" x14ac:dyDescent="0.25">
      <c r="A185" s="2">
        <v>2466</v>
      </c>
    </row>
    <row r="186" spans="1:1" x14ac:dyDescent="0.25">
      <c r="A186" s="2">
        <v>2466</v>
      </c>
    </row>
    <row r="187" spans="1:1" x14ac:dyDescent="0.25">
      <c r="A187" s="2">
        <v>2495</v>
      </c>
    </row>
    <row r="188" spans="1:1" x14ac:dyDescent="0.25">
      <c r="A188" s="2">
        <v>2495</v>
      </c>
    </row>
    <row r="189" spans="1:1" x14ac:dyDescent="0.25">
      <c r="A189" s="2">
        <v>2495</v>
      </c>
    </row>
    <row r="190" spans="1:1" x14ac:dyDescent="0.25">
      <c r="A190" s="2">
        <v>2495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Brief</vt:lpstr>
      <vt:lpstr>birthwt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2022-11-12T01:05:37Z</dcterms:created>
  <dcterms:modified xsi:type="dcterms:W3CDTF">2023-07-21T12:57:34Z</dcterms:modified>
</cp:coreProperties>
</file>